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castro\Downloads\"/>
    </mc:Choice>
  </mc:AlternateContent>
  <xr:revisionPtr revIDLastSave="0" documentId="13_ncr:1_{A74FA019-0F16-4F7C-9141-C22EA43C9075}" xr6:coauthVersionLast="47" xr6:coauthVersionMax="47" xr10:uidLastSave="{00000000-0000-0000-0000-000000000000}"/>
  <bookViews>
    <workbookView xWindow="28680" yWindow="-2985" windowWidth="38640" windowHeight="21120" tabRatio="825" xr2:uid="{729FEBAB-5A46-40B2-BB54-66D88C087910}"/>
  </bookViews>
  <sheets>
    <sheet name="Instructions" sheetId="32" r:id="rId1"/>
    <sheet name="Composite Budget Table" sheetId="31" r:id="rId2"/>
    <sheet name="Personnel" sheetId="2" r:id="rId3"/>
    <sheet name="Travel" sheetId="3" r:id="rId4"/>
    <sheet name="Materials and Supplies" sheetId="4" r:id="rId5"/>
    <sheet name="Equipment, Rent, ODC"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31" l="1"/>
  <c r="F20" i="31"/>
  <c r="F21" i="31"/>
  <c r="F22" i="31"/>
  <c r="F18" i="31"/>
  <c r="E29" i="31"/>
  <c r="E28" i="31"/>
  <c r="E27" i="31"/>
  <c r="E26" i="31"/>
  <c r="E25" i="31"/>
  <c r="E24" i="31"/>
  <c r="D29" i="31"/>
  <c r="D28" i="31"/>
  <c r="D27" i="31"/>
  <c r="D26" i="31"/>
  <c r="D25" i="31"/>
  <c r="D24" i="31"/>
  <c r="C29" i="31"/>
  <c r="C28" i="31"/>
  <c r="C27" i="31"/>
  <c r="C26" i="31"/>
  <c r="C25" i="31"/>
  <c r="C24" i="31"/>
  <c r="G38" i="5"/>
  <c r="G39" i="5"/>
  <c r="H39" i="5" s="1"/>
  <c r="G40" i="5"/>
  <c r="G41" i="5"/>
  <c r="G42" i="5"/>
  <c r="G43" i="5"/>
  <c r="H43" i="5" s="1"/>
  <c r="F38" i="5"/>
  <c r="B48" i="5" s="1"/>
  <c r="F39" i="5"/>
  <c r="F40" i="5"/>
  <c r="F41" i="5"/>
  <c r="F42" i="5"/>
  <c r="F43" i="5"/>
  <c r="E38" i="5"/>
  <c r="E39" i="5"/>
  <c r="B47" i="5" s="1"/>
  <c r="E40" i="5"/>
  <c r="E41" i="5"/>
  <c r="E42" i="5"/>
  <c r="E43" i="5"/>
  <c r="B49" i="5"/>
  <c r="H41" i="5"/>
  <c r="H42" i="5"/>
  <c r="B32" i="5"/>
  <c r="B31" i="5"/>
  <c r="B30" i="5"/>
  <c r="H22" i="5"/>
  <c r="H23" i="5"/>
  <c r="H24" i="5"/>
  <c r="H25" i="5"/>
  <c r="H26" i="5"/>
  <c r="H21" i="5"/>
  <c r="G21" i="5"/>
  <c r="G22" i="5"/>
  <c r="G23" i="5"/>
  <c r="G24" i="5"/>
  <c r="G25" i="5"/>
  <c r="G26" i="5"/>
  <c r="F21" i="5"/>
  <c r="F22" i="5"/>
  <c r="F23" i="5"/>
  <c r="F24" i="5"/>
  <c r="F25" i="5"/>
  <c r="F26" i="5"/>
  <c r="E21" i="5"/>
  <c r="E22" i="5"/>
  <c r="E23" i="5"/>
  <c r="E24" i="5"/>
  <c r="E25" i="5"/>
  <c r="E26" i="5"/>
  <c r="B15" i="5"/>
  <c r="B14" i="5"/>
  <c r="B13" i="5"/>
  <c r="H9" i="5"/>
  <c r="G4" i="5"/>
  <c r="G5" i="5"/>
  <c r="G6" i="5"/>
  <c r="G7" i="5"/>
  <c r="G8" i="5"/>
  <c r="G9" i="5"/>
  <c r="F4" i="5"/>
  <c r="F5" i="5"/>
  <c r="F6" i="5"/>
  <c r="F7" i="5"/>
  <c r="F8" i="5"/>
  <c r="H8" i="5" s="1"/>
  <c r="F9" i="5"/>
  <c r="E4" i="5"/>
  <c r="E5" i="5"/>
  <c r="E6" i="5"/>
  <c r="H6" i="5" s="1"/>
  <c r="E7" i="5"/>
  <c r="H7" i="5" s="1"/>
  <c r="E8" i="5"/>
  <c r="E9" i="5"/>
  <c r="AC111" i="3"/>
  <c r="Z111" i="3"/>
  <c r="W111" i="3"/>
  <c r="T111" i="3"/>
  <c r="Q111" i="3"/>
  <c r="N111" i="3"/>
  <c r="K111" i="3"/>
  <c r="H111" i="3"/>
  <c r="E111" i="3"/>
  <c r="B111" i="3"/>
  <c r="AC74" i="3"/>
  <c r="Z74" i="3"/>
  <c r="W74" i="3"/>
  <c r="T74" i="3"/>
  <c r="Q74" i="3"/>
  <c r="N74" i="3"/>
  <c r="K74" i="3"/>
  <c r="H74" i="3"/>
  <c r="E74" i="3"/>
  <c r="B74" i="3"/>
  <c r="AC37" i="3"/>
  <c r="Z37" i="3"/>
  <c r="W37" i="3"/>
  <c r="T37" i="3"/>
  <c r="Q37" i="3"/>
  <c r="N37" i="3"/>
  <c r="K37" i="3"/>
  <c r="H37" i="3"/>
  <c r="E37" i="3"/>
  <c r="B37" i="3"/>
  <c r="AC110" i="3"/>
  <c r="Z110" i="3"/>
  <c r="W110" i="3"/>
  <c r="T110" i="3"/>
  <c r="Q110" i="3"/>
  <c r="N110" i="3"/>
  <c r="K110" i="3"/>
  <c r="H110" i="3"/>
  <c r="E110" i="3"/>
  <c r="B110" i="3"/>
  <c r="AC73" i="3"/>
  <c r="Z73" i="3"/>
  <c r="W73" i="3"/>
  <c r="T73" i="3"/>
  <c r="Q73" i="3"/>
  <c r="N73" i="3"/>
  <c r="K73" i="3"/>
  <c r="H73" i="3"/>
  <c r="E73" i="3"/>
  <c r="B73" i="3"/>
  <c r="AC36" i="3"/>
  <c r="Z36" i="3"/>
  <c r="W36" i="3"/>
  <c r="T36" i="3"/>
  <c r="Q36" i="3"/>
  <c r="N36" i="3"/>
  <c r="K36" i="3"/>
  <c r="H36" i="3"/>
  <c r="E36" i="3"/>
  <c r="B36" i="3"/>
  <c r="E34" i="31"/>
  <c r="D34" i="31"/>
  <c r="C34" i="31"/>
  <c r="B46" i="4"/>
  <c r="G57" i="2"/>
  <c r="G56" i="2"/>
  <c r="G55" i="2"/>
  <c r="G54" i="2"/>
  <c r="G53" i="2"/>
  <c r="G52" i="2"/>
  <c r="G51" i="2"/>
  <c r="G50" i="2"/>
  <c r="G49" i="2"/>
  <c r="G48" i="2"/>
  <c r="F49" i="2"/>
  <c r="F50" i="2"/>
  <c r="F51" i="2"/>
  <c r="F52" i="2"/>
  <c r="F53" i="2"/>
  <c r="F54" i="2"/>
  <c r="F55" i="2"/>
  <c r="F56" i="2"/>
  <c r="F57" i="2"/>
  <c r="F48" i="2"/>
  <c r="E49" i="2"/>
  <c r="E50" i="2"/>
  <c r="E51" i="2"/>
  <c r="E52" i="2"/>
  <c r="E53" i="2"/>
  <c r="E54" i="2"/>
  <c r="E55" i="2"/>
  <c r="E56" i="2"/>
  <c r="E57" i="2"/>
  <c r="E48" i="2"/>
  <c r="G35" i="2"/>
  <c r="G36" i="2"/>
  <c r="G37" i="2"/>
  <c r="G38" i="2"/>
  <c r="G39" i="2"/>
  <c r="G40" i="2"/>
  <c r="G41" i="2"/>
  <c r="G42" i="2"/>
  <c r="G43" i="2"/>
  <c r="G34" i="2"/>
  <c r="F35" i="2"/>
  <c r="F36" i="2"/>
  <c r="F37" i="2"/>
  <c r="F38" i="2"/>
  <c r="F39" i="2"/>
  <c r="F40" i="2"/>
  <c r="F41" i="2"/>
  <c r="F42" i="2"/>
  <c r="F43" i="2"/>
  <c r="F34" i="2"/>
  <c r="E35" i="2"/>
  <c r="E36" i="2"/>
  <c r="E37" i="2"/>
  <c r="E38" i="2"/>
  <c r="E39" i="2"/>
  <c r="E40" i="2"/>
  <c r="E41" i="2"/>
  <c r="E42" i="2"/>
  <c r="E43" i="2"/>
  <c r="E34" i="2"/>
  <c r="M21" i="2"/>
  <c r="M22" i="2"/>
  <c r="M23" i="2"/>
  <c r="M24" i="2"/>
  <c r="M25" i="2"/>
  <c r="M26" i="2"/>
  <c r="M27" i="2"/>
  <c r="M28" i="2"/>
  <c r="M29" i="2"/>
  <c r="M20" i="2"/>
  <c r="L21" i="2"/>
  <c r="L22" i="2"/>
  <c r="L23" i="2"/>
  <c r="L24" i="2"/>
  <c r="L25" i="2"/>
  <c r="L26" i="2"/>
  <c r="L27" i="2"/>
  <c r="L28" i="2"/>
  <c r="L29" i="2"/>
  <c r="L20" i="2"/>
  <c r="K21" i="2"/>
  <c r="K22" i="2"/>
  <c r="K23" i="2"/>
  <c r="K24" i="2"/>
  <c r="K25" i="2"/>
  <c r="K26" i="2"/>
  <c r="K27" i="2"/>
  <c r="K28" i="2"/>
  <c r="K29" i="2"/>
  <c r="K20" i="2"/>
  <c r="P7" i="2"/>
  <c r="P8" i="2"/>
  <c r="P9" i="2"/>
  <c r="P10" i="2"/>
  <c r="P11" i="2"/>
  <c r="P12" i="2"/>
  <c r="P13" i="2"/>
  <c r="P14" i="2"/>
  <c r="P15" i="2"/>
  <c r="P6" i="2"/>
  <c r="O7" i="2"/>
  <c r="O8" i="2"/>
  <c r="O9" i="2"/>
  <c r="O10" i="2"/>
  <c r="O11" i="2"/>
  <c r="O12" i="2"/>
  <c r="O13" i="2"/>
  <c r="O14" i="2"/>
  <c r="O15" i="2"/>
  <c r="O6" i="2"/>
  <c r="N7" i="2"/>
  <c r="N8" i="2"/>
  <c r="N9" i="2"/>
  <c r="N10" i="2"/>
  <c r="N11" i="2"/>
  <c r="N12" i="2"/>
  <c r="N13" i="2"/>
  <c r="N14" i="2"/>
  <c r="N15" i="2"/>
  <c r="N6" i="2"/>
  <c r="AC105" i="3"/>
  <c r="AC100" i="3"/>
  <c r="AC95" i="3"/>
  <c r="AC89" i="3"/>
  <c r="AC83" i="3"/>
  <c r="Z105" i="3"/>
  <c r="Z100" i="3"/>
  <c r="Z95" i="3"/>
  <c r="Z89" i="3"/>
  <c r="Z83" i="3"/>
  <c r="W105" i="3"/>
  <c r="W100" i="3"/>
  <c r="W95" i="3"/>
  <c r="W89" i="3"/>
  <c r="W83" i="3"/>
  <c r="T105" i="3"/>
  <c r="T100" i="3"/>
  <c r="T95" i="3"/>
  <c r="T89" i="3"/>
  <c r="T83" i="3"/>
  <c r="Q105" i="3"/>
  <c r="Q100" i="3"/>
  <c r="Q95" i="3"/>
  <c r="Q89" i="3"/>
  <c r="Q83" i="3"/>
  <c r="N105" i="3"/>
  <c r="N100" i="3"/>
  <c r="N95" i="3"/>
  <c r="N89" i="3"/>
  <c r="N83" i="3"/>
  <c r="K105" i="3"/>
  <c r="K100" i="3"/>
  <c r="K95" i="3"/>
  <c r="K89" i="3"/>
  <c r="K83" i="3"/>
  <c r="H105" i="3"/>
  <c r="H100" i="3"/>
  <c r="H95" i="3"/>
  <c r="H89" i="3"/>
  <c r="H83" i="3"/>
  <c r="E105" i="3"/>
  <c r="E100" i="3"/>
  <c r="E95" i="3"/>
  <c r="E89" i="3"/>
  <c r="E83" i="3"/>
  <c r="B105" i="3"/>
  <c r="B100" i="3"/>
  <c r="B95" i="3"/>
  <c r="B89" i="3"/>
  <c r="B83" i="3"/>
  <c r="AC68" i="3"/>
  <c r="AC63" i="3"/>
  <c r="AC58" i="3"/>
  <c r="AC52" i="3"/>
  <c r="AC46" i="3"/>
  <c r="Z68" i="3"/>
  <c r="Z63" i="3"/>
  <c r="Z58" i="3"/>
  <c r="Z52" i="3"/>
  <c r="Z46" i="3"/>
  <c r="W68" i="3"/>
  <c r="W63" i="3"/>
  <c r="W58" i="3"/>
  <c r="W52" i="3"/>
  <c r="W46" i="3"/>
  <c r="T68" i="3"/>
  <c r="T63" i="3"/>
  <c r="T58" i="3"/>
  <c r="T52" i="3"/>
  <c r="T46" i="3"/>
  <c r="Q68" i="3"/>
  <c r="Q63" i="3"/>
  <c r="Q58" i="3"/>
  <c r="Q52" i="3"/>
  <c r="Q46" i="3"/>
  <c r="N68" i="3"/>
  <c r="N63" i="3"/>
  <c r="N58" i="3"/>
  <c r="N52" i="3"/>
  <c r="N46" i="3"/>
  <c r="K68" i="3"/>
  <c r="K63" i="3"/>
  <c r="K58" i="3"/>
  <c r="K52" i="3"/>
  <c r="K46" i="3"/>
  <c r="H68" i="3"/>
  <c r="H63" i="3"/>
  <c r="H58" i="3"/>
  <c r="H52" i="3"/>
  <c r="H46" i="3"/>
  <c r="E68" i="3"/>
  <c r="E63" i="3"/>
  <c r="E58" i="3"/>
  <c r="E52" i="3"/>
  <c r="E46" i="3"/>
  <c r="B68" i="3"/>
  <c r="B63" i="3"/>
  <c r="B58" i="3"/>
  <c r="B52" i="3"/>
  <c r="B46" i="3"/>
  <c r="AC31" i="3"/>
  <c r="AC26" i="3"/>
  <c r="AC21" i="3"/>
  <c r="AC15" i="3"/>
  <c r="AC9" i="3"/>
  <c r="Z31" i="3"/>
  <c r="Z26" i="3"/>
  <c r="Z21" i="3"/>
  <c r="Z15" i="3"/>
  <c r="Z9" i="3"/>
  <c r="W31" i="3"/>
  <c r="W26" i="3"/>
  <c r="W21" i="3"/>
  <c r="W15" i="3"/>
  <c r="W9" i="3"/>
  <c r="T31" i="3"/>
  <c r="T26" i="3"/>
  <c r="T21" i="3"/>
  <c r="T15" i="3"/>
  <c r="T9" i="3"/>
  <c r="Q31" i="3"/>
  <c r="Q26" i="3"/>
  <c r="Q21" i="3"/>
  <c r="Q15" i="3"/>
  <c r="Q9" i="3"/>
  <c r="N31" i="3"/>
  <c r="N26" i="3"/>
  <c r="N21" i="3"/>
  <c r="N15" i="3"/>
  <c r="N9" i="3"/>
  <c r="K31" i="3"/>
  <c r="K26" i="3"/>
  <c r="K21" i="3"/>
  <c r="K15" i="3"/>
  <c r="K9" i="3"/>
  <c r="H31" i="3"/>
  <c r="H26" i="3"/>
  <c r="H21" i="3"/>
  <c r="H15" i="3"/>
  <c r="H9" i="3"/>
  <c r="E31" i="3"/>
  <c r="E26" i="3"/>
  <c r="E21" i="3"/>
  <c r="E15" i="3"/>
  <c r="E9" i="3"/>
  <c r="B9" i="3"/>
  <c r="B15" i="3"/>
  <c r="B31" i="3"/>
  <c r="B26" i="3"/>
  <c r="B21" i="3"/>
  <c r="A29" i="31"/>
  <c r="A28" i="31"/>
  <c r="A27" i="31"/>
  <c r="A26" i="31"/>
  <c r="A25" i="31"/>
  <c r="A24" i="31"/>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I5" i="4"/>
  <c r="I6" i="4"/>
  <c r="I7" i="4"/>
  <c r="I8" i="4"/>
  <c r="I9" i="4"/>
  <c r="I10" i="4"/>
  <c r="I11"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F33" i="31"/>
  <c r="H38" i="5" l="1"/>
  <c r="H40" i="5"/>
  <c r="H5" i="5"/>
  <c r="H4" i="5"/>
  <c r="T113" i="3"/>
  <c r="K113" i="3"/>
  <c r="B113" i="3"/>
  <c r="W113" i="3"/>
  <c r="E113" i="3"/>
  <c r="AC113" i="3"/>
  <c r="Q113" i="3"/>
  <c r="H113" i="3"/>
  <c r="Z113" i="3"/>
  <c r="N113" i="3"/>
  <c r="N76" i="3"/>
  <c r="AC76" i="3"/>
  <c r="B76" i="3"/>
  <c r="Z76" i="3"/>
  <c r="T76" i="3"/>
  <c r="K76" i="3"/>
  <c r="H76" i="3"/>
  <c r="Q76" i="3"/>
  <c r="E76" i="3"/>
  <c r="W76" i="3"/>
  <c r="AC39" i="3"/>
  <c r="W39" i="3"/>
  <c r="T39" i="3"/>
  <c r="N39" i="3"/>
  <c r="E39" i="3"/>
  <c r="Q39" i="3"/>
  <c r="Z39" i="3"/>
  <c r="H39" i="3"/>
  <c r="K39" i="3"/>
  <c r="B45" i="4"/>
  <c r="B43" i="4"/>
  <c r="B44" i="4"/>
  <c r="F27" i="31"/>
  <c r="F29" i="31"/>
  <c r="F25" i="31"/>
  <c r="F28" i="31"/>
  <c r="F26" i="31"/>
  <c r="F24" i="31"/>
  <c r="F34" i="31"/>
  <c r="B119" i="3" l="1"/>
  <c r="B118" i="3"/>
  <c r="E17" i="31"/>
  <c r="D17" i="31"/>
  <c r="E16" i="31"/>
  <c r="D16" i="31"/>
  <c r="A57" i="2"/>
  <c r="A56" i="2"/>
  <c r="A55" i="2"/>
  <c r="A54" i="2"/>
  <c r="A53" i="2"/>
  <c r="A52" i="2"/>
  <c r="A51" i="2"/>
  <c r="A50" i="2"/>
  <c r="A49" i="2"/>
  <c r="A48" i="2"/>
  <c r="A43" i="2"/>
  <c r="A42" i="2"/>
  <c r="A41" i="2"/>
  <c r="A40" i="2"/>
  <c r="A39" i="2"/>
  <c r="A38" i="2"/>
  <c r="A37" i="2"/>
  <c r="A36" i="2"/>
  <c r="A35" i="2"/>
  <c r="A34" i="2"/>
  <c r="H29" i="2"/>
  <c r="H28" i="2"/>
  <c r="H27" i="2"/>
  <c r="H26" i="2"/>
  <c r="H25" i="2"/>
  <c r="H24" i="2"/>
  <c r="H23" i="2"/>
  <c r="H22" i="2"/>
  <c r="H21" i="2"/>
  <c r="H20" i="2"/>
  <c r="K15" i="2"/>
  <c r="K14" i="2"/>
  <c r="K13" i="2"/>
  <c r="K12" i="2"/>
  <c r="K11" i="2"/>
  <c r="K10" i="2"/>
  <c r="K9" i="2"/>
  <c r="K8" i="2"/>
  <c r="K7" i="2"/>
  <c r="K6" i="2"/>
  <c r="C17" i="31" l="1"/>
  <c r="F17" i="31" s="1"/>
  <c r="B33" i="5"/>
  <c r="B50" i="5"/>
  <c r="C16" i="31"/>
  <c r="F16" i="31" s="1"/>
  <c r="B16" i="5"/>
  <c r="L10" i="2"/>
  <c r="I24" i="2"/>
  <c r="I22" i="2"/>
  <c r="L11" i="2"/>
  <c r="L12" i="2"/>
  <c r="B39" i="3"/>
  <c r="C15" i="31"/>
  <c r="D15" i="31"/>
  <c r="E15" i="31"/>
  <c r="I23" i="2"/>
  <c r="I21" i="2"/>
  <c r="I28" i="2"/>
  <c r="L9" i="2"/>
  <c r="L15" i="2"/>
  <c r="I25" i="2"/>
  <c r="L7" i="2"/>
  <c r="L13" i="2"/>
  <c r="L8" i="2"/>
  <c r="I20" i="2"/>
  <c r="J24" i="2"/>
  <c r="I29" i="2"/>
  <c r="I27" i="2"/>
  <c r="L6" i="2"/>
  <c r="L14" i="2"/>
  <c r="I26" i="2"/>
  <c r="M10" i="2" l="1"/>
  <c r="M11" i="2"/>
  <c r="M12" i="2"/>
  <c r="B117" i="3"/>
  <c r="B120" i="3" s="1"/>
  <c r="J22" i="2"/>
  <c r="H50" i="2" s="1"/>
  <c r="J25" i="2"/>
  <c r="M13" i="2"/>
  <c r="J23" i="2"/>
  <c r="F15" i="31"/>
  <c r="E14" i="31"/>
  <c r="J28" i="2"/>
  <c r="D14" i="31"/>
  <c r="J21" i="2"/>
  <c r="M7" i="2"/>
  <c r="M15" i="2"/>
  <c r="M9" i="2"/>
  <c r="Q13" i="2"/>
  <c r="B61" i="2"/>
  <c r="J20" i="2"/>
  <c r="M8" i="2"/>
  <c r="J27" i="2"/>
  <c r="H52" i="2"/>
  <c r="N24" i="2"/>
  <c r="M6" i="2"/>
  <c r="J26" i="2"/>
  <c r="J29" i="2"/>
  <c r="M14" i="2"/>
  <c r="C14" i="31" l="1"/>
  <c r="F14" i="31" s="1"/>
  <c r="H38" i="2"/>
  <c r="H40" i="2"/>
  <c r="H53" i="2"/>
  <c r="H39" i="2"/>
  <c r="Q12" i="2"/>
  <c r="Q11" i="2"/>
  <c r="N22" i="2"/>
  <c r="Q10" i="2"/>
  <c r="H51" i="2"/>
  <c r="H49" i="2"/>
  <c r="H43" i="2"/>
  <c r="H35" i="2"/>
  <c r="H56" i="2"/>
  <c r="N23" i="2"/>
  <c r="H41" i="2"/>
  <c r="N25" i="2"/>
  <c r="H37" i="2"/>
  <c r="Q9" i="2"/>
  <c r="H48" i="2"/>
  <c r="N20" i="2"/>
  <c r="H36" i="2"/>
  <c r="Q8" i="2"/>
  <c r="H42" i="2"/>
  <c r="Q14" i="2"/>
  <c r="H55" i="2"/>
  <c r="N27" i="2"/>
  <c r="B62" i="2"/>
  <c r="Q6" i="2"/>
  <c r="B68" i="2"/>
  <c r="H57" i="2"/>
  <c r="N29" i="2"/>
  <c r="H54" i="2"/>
  <c r="N26" i="2"/>
  <c r="B75" i="2" l="1"/>
  <c r="B63" i="2"/>
  <c r="N21" i="2"/>
  <c r="Q15" i="2"/>
  <c r="Q7" i="2"/>
  <c r="N28" i="2"/>
  <c r="B70" i="2"/>
  <c r="B69" i="2"/>
  <c r="B76" i="2" s="1"/>
  <c r="H34" i="2"/>
  <c r="B77" i="2" l="1"/>
  <c r="B78" i="2" s="1"/>
  <c r="B64" i="2"/>
  <c r="B71" i="2"/>
  <c r="D13" i="31"/>
  <c r="D30" i="31" s="1"/>
  <c r="D35" i="31" s="1"/>
  <c r="C13" i="31"/>
  <c r="C30" i="31" s="1"/>
  <c r="C35" i="31" s="1"/>
  <c r="E13" i="31" l="1"/>
  <c r="E30" i="31" s="1"/>
  <c r="E35" i="31" s="1"/>
  <c r="F36" i="31" s="1"/>
  <c r="F30" i="31" l="1"/>
  <c r="F13" i="31"/>
</calcChain>
</file>

<file path=xl/sharedStrings.xml><?xml version="1.0" encoding="utf-8"?>
<sst xmlns="http://schemas.openxmlformats.org/spreadsheetml/2006/main" count="1610" uniqueCount="218">
  <si>
    <t>BUDGET CATEGORY</t>
  </si>
  <si>
    <t>TOTAL</t>
  </si>
  <si>
    <t>PERSONNEL:  Salary and fringe benefits.</t>
  </si>
  <si>
    <t>TRAVEL</t>
  </si>
  <si>
    <t>MATERIALS &amp; SUPPLIES</t>
  </si>
  <si>
    <t>EQUIPMENT</t>
  </si>
  <si>
    <t>RENT</t>
  </si>
  <si>
    <t>OTHER DIRECT COSTS (ODC)</t>
  </si>
  <si>
    <t>Subject to IDC Calc
Y / N</t>
  </si>
  <si>
    <t>TOTAL DIRECT COSTS</t>
  </si>
  <si>
    <t>Indirect (F&amp;A) Costs</t>
  </si>
  <si>
    <t>F&amp;A Base</t>
    <phoneticPr fontId="0" type="noConversion"/>
  </si>
  <si>
    <t>MTDC</t>
  </si>
  <si>
    <t>TOTAL ESTIMATED COSTS PER YEAR</t>
  </si>
  <si>
    <t>TOTAL ESTIMATED COSTS FOR PROPOSED PROJECT PERIOD</t>
  </si>
  <si>
    <t>Year 1</t>
  </si>
  <si>
    <t>Year 2</t>
  </si>
  <si>
    <t>Year 3</t>
  </si>
  <si>
    <t>SALARY - SALARIED EMPLOYEES</t>
  </si>
  <si>
    <t>Staff Name</t>
  </si>
  <si>
    <t>Base Salary</t>
  </si>
  <si>
    <t>Year 2 Percent Annual Increase</t>
  </si>
  <si>
    <t>Year 3 Percent Annual Increase</t>
  </si>
  <si>
    <t>Year 1 Full-time Salary</t>
  </si>
  <si>
    <t>Year 2 Full-time Salary</t>
  </si>
  <si>
    <t>Year 3 Full-time Salary</t>
  </si>
  <si>
    <t>Year 1 Salary Requested</t>
  </si>
  <si>
    <t>Year 2 Salary Requested</t>
  </si>
  <si>
    <t>Year 3 Salary Requested</t>
  </si>
  <si>
    <t>Total Salary Requested</t>
  </si>
  <si>
    <t>Base Hourly Rate</t>
  </si>
  <si>
    <t>Year 1 Number of Hours</t>
  </si>
  <si>
    <t>Year 2 Number of Hours</t>
  </si>
  <si>
    <t>Year 3 Number of Hours</t>
  </si>
  <si>
    <t>Year 1 Base Hourly Rate</t>
  </si>
  <si>
    <t>Year 2 Base Hourly Rate</t>
  </si>
  <si>
    <t>Year 3 Base Hourly Rate</t>
  </si>
  <si>
    <t>FRINGE BENEFITS - SALARIED EMPLOYEES</t>
  </si>
  <si>
    <t>Year 1 Fringe Benefits Rate</t>
  </si>
  <si>
    <t>Year 2 Fringe Benefits Rate</t>
  </si>
  <si>
    <t>Year 3 Fringe Benefits Rate</t>
  </si>
  <si>
    <t>Year 1 Fringe Benefits Requested</t>
  </si>
  <si>
    <t>Year 2 Fringe Benefits Requested</t>
  </si>
  <si>
    <t>Year 3 Fringe Benefits Requested</t>
  </si>
  <si>
    <t>Total Fringe Benefits Requested</t>
  </si>
  <si>
    <t>FRINGE BENEFITS - HOURLY EMPLOYEES</t>
  </si>
  <si>
    <t xml:space="preserve">Total  </t>
  </si>
  <si>
    <t>YEAR 1 TRAVEL COSTS</t>
  </si>
  <si>
    <t>Trip #1 - Year 1</t>
  </si>
  <si>
    <t>Airfare</t>
  </si>
  <si>
    <t>Number of passengers</t>
  </si>
  <si>
    <t>Total airfare per passenger</t>
  </si>
  <si>
    <t>Subtotal</t>
  </si>
  <si>
    <t>Vehicle Rental</t>
  </si>
  <si>
    <t>Number of days</t>
  </si>
  <si>
    <t>Fuel</t>
  </si>
  <si>
    <t>Mileage reimbursement rate</t>
  </si>
  <si>
    <t>Roundtrip number of miles</t>
  </si>
  <si>
    <t>OR</t>
  </si>
  <si>
    <t>Bulk fuel purchase</t>
  </si>
  <si>
    <t xml:space="preserve">Per Diem  </t>
  </si>
  <si>
    <t>Number of staff</t>
  </si>
  <si>
    <t>Per diem rate</t>
  </si>
  <si>
    <t>Lodging</t>
  </si>
  <si>
    <t>Number of nights</t>
  </si>
  <si>
    <t>Number of rooms</t>
  </si>
  <si>
    <t>Nightly lodging rate</t>
  </si>
  <si>
    <t>Total Cost per Trip Occurrence</t>
  </si>
  <si>
    <t>Number of Occurrences</t>
  </si>
  <si>
    <t>Grand Total</t>
  </si>
  <si>
    <t>YEAR 2 TRAVEL COSTS</t>
  </si>
  <si>
    <t>YEAR 3 TRAVEL COSTS</t>
  </si>
  <si>
    <t>Total Travel Costs</t>
  </si>
  <si>
    <t>Item</t>
  </si>
  <si>
    <t>Price per Unit Year 1</t>
  </si>
  <si>
    <t>Price Per Unit Year 2</t>
  </si>
  <si>
    <t>Price per Unit Year 3</t>
  </si>
  <si>
    <t>Quantity Needed in Year 1</t>
  </si>
  <si>
    <t>Quantity Needed in Year 2</t>
  </si>
  <si>
    <t>Quantity Needed in Year 3</t>
  </si>
  <si>
    <t>Equipment</t>
  </si>
  <si>
    <t>Total</t>
  </si>
  <si>
    <t>Total Equipment Costs</t>
  </si>
  <si>
    <t>Rent</t>
  </si>
  <si>
    <t>ODC</t>
  </si>
  <si>
    <t>Total Other Direct Costs</t>
  </si>
  <si>
    <t>COMPOSITE BUDGET TABLE</t>
  </si>
  <si>
    <t>N/A</t>
  </si>
  <si>
    <t>Intentionally blank</t>
  </si>
  <si>
    <t xml:space="preserve">Year </t>
  </si>
  <si>
    <t>Year</t>
  </si>
  <si>
    <t>Total Materials and Supplies Costs</t>
  </si>
  <si>
    <t>Total Fringe Benefits</t>
  </si>
  <si>
    <t>Total Personnel Costs</t>
  </si>
  <si>
    <t>Year 1 # of Months Working on Project</t>
  </si>
  <si>
    <t>Year 2 # of Months Working on Project</t>
  </si>
  <si>
    <t>Year 3 # of Months Working on Project</t>
  </si>
  <si>
    <t>Year 1 Costs</t>
  </si>
  <si>
    <t>Year 2 Costs</t>
  </si>
  <si>
    <t>Year 3 Costs</t>
  </si>
  <si>
    <t xml:space="preserve">Vehicle 1 - Daily vehicle rental rate </t>
  </si>
  <si>
    <t>Vehicle 1 - Number of days</t>
  </si>
  <si>
    <t>Vehicle 2 - Daily vehicle rental rate</t>
  </si>
  <si>
    <t xml:space="preserve">Vehicle 2 - Number of days </t>
  </si>
  <si>
    <t>From:</t>
  </si>
  <si>
    <t>To:</t>
  </si>
  <si>
    <r>
      <t xml:space="preserve">SUBCONTRACTOR/SUBRECIPIENT #1 - </t>
    </r>
    <r>
      <rPr>
        <i/>
        <sz val="11"/>
        <rFont val="Calibri"/>
        <family val="2"/>
      </rPr>
      <t>add name here if applicable</t>
    </r>
  </si>
  <si>
    <r>
      <t xml:space="preserve">SUBCONTRACTOR/SUBRECIPIENT #2 - </t>
    </r>
    <r>
      <rPr>
        <i/>
        <sz val="11"/>
        <rFont val="Calibri"/>
        <family val="2"/>
      </rPr>
      <t>add name here if applicable</t>
    </r>
  </si>
  <si>
    <r>
      <t xml:space="preserve">SUBCONTRACTOR/SUBRECIPIENT #3 - </t>
    </r>
    <r>
      <rPr>
        <i/>
        <sz val="11"/>
        <rFont val="Calibri"/>
        <family val="2"/>
      </rPr>
      <t>add name here if applicable</t>
    </r>
  </si>
  <si>
    <r>
      <t xml:space="preserve">SUBCONTRACTOR/SUBRECIPIENT #4 - </t>
    </r>
    <r>
      <rPr>
        <i/>
        <sz val="11"/>
        <rFont val="Calibri"/>
        <family val="2"/>
      </rPr>
      <t>add name here if applicable</t>
    </r>
  </si>
  <si>
    <r>
      <t xml:space="preserve">SUBCONTRACTOR/SUBRECIPIENT #5 - </t>
    </r>
    <r>
      <rPr>
        <i/>
        <sz val="11"/>
        <rFont val="Calibri"/>
        <family val="2"/>
      </rPr>
      <t>add name here if applicable</t>
    </r>
  </si>
  <si>
    <t>Trip #2 - Year 1</t>
  </si>
  <si>
    <t>Trip #3 - Year 1</t>
  </si>
  <si>
    <t>Trip #4 - Year 1</t>
  </si>
  <si>
    <t>Trip #5 - Year 1</t>
  </si>
  <si>
    <t>Trip #6 - Year 1</t>
  </si>
  <si>
    <t>Trip #7 - Year 1</t>
  </si>
  <si>
    <t>Trip #8 - Year 1</t>
  </si>
  <si>
    <t>Trip #9 - Year 1</t>
  </si>
  <si>
    <t>Trip #10 - Year 1</t>
  </si>
  <si>
    <t>Trip #1 - Year 2</t>
  </si>
  <si>
    <t>Trip #2 - Year 2</t>
  </si>
  <si>
    <t>Trip #3 - Year 2</t>
  </si>
  <si>
    <t>Trip #4 - Year 2</t>
  </si>
  <si>
    <t>Trip #5 - Year 2</t>
  </si>
  <si>
    <t>Trip #6 - Year 2</t>
  </si>
  <si>
    <t>Trip #7 - Year 2</t>
  </si>
  <si>
    <t>Trip #8 - Year 2</t>
  </si>
  <si>
    <t>Trip #9 - Year 2</t>
  </si>
  <si>
    <t>Trip #10 - Year 2</t>
  </si>
  <si>
    <t>Trip #1 - Year 3</t>
  </si>
  <si>
    <t>Trip #2 - Year 3</t>
  </si>
  <si>
    <t>Trip #3 - Year 3</t>
  </si>
  <si>
    <t>Trip #4 - Year 3</t>
  </si>
  <si>
    <t>Trip #5 - Year 3</t>
  </si>
  <si>
    <t>Trip #6 - Year 3</t>
  </si>
  <si>
    <t>Trip #7 - Year 3</t>
  </si>
  <si>
    <t>Trip #8 - Year 3</t>
  </si>
  <si>
    <t>Trip #9 - Year 3</t>
  </si>
  <si>
    <t>Trip #10 - Year 3</t>
  </si>
  <si>
    <t>INSTRUCTIONS</t>
  </si>
  <si>
    <t>Year 1 Percent Effort
(based on number of months working on project in Year 1)</t>
  </si>
  <si>
    <t>Year 2 Percent Effort
(based on number of months working on project in Year 2)</t>
  </si>
  <si>
    <t>Year 3 Percent Effort
(based on number of months working on project in Year 3)</t>
  </si>
  <si>
    <r>
      <t>·</t>
    </r>
    <r>
      <rPr>
        <sz val="7"/>
        <color theme="1"/>
        <rFont val="Times New Roman"/>
        <family val="1"/>
      </rPr>
      <t xml:space="preserve">       </t>
    </r>
    <r>
      <rPr>
        <sz val="11"/>
        <color theme="1"/>
        <rFont val="Calibri"/>
        <family val="2"/>
        <scheme val="minor"/>
      </rPr>
      <t>Fill in the light blue cells with the requested information. This workbook is protected, and only the light blue cells may be edited.</t>
    </r>
  </si>
  <si>
    <r>
      <t>·</t>
    </r>
    <r>
      <rPr>
        <sz val="7"/>
        <color theme="1"/>
        <rFont val="Times New Roman"/>
        <family val="1"/>
      </rPr>
      <t xml:space="preserve">       </t>
    </r>
    <r>
      <rPr>
        <sz val="11"/>
        <color theme="1"/>
        <rFont val="Calibri"/>
        <family val="2"/>
        <scheme val="minor"/>
      </rPr>
      <t>Calculate the Modified Total Direct Cost (MTDC) for each year. The MTDC is calculated by totaling all direct costs that are allowed to have associated indirect costs. The MTDC includes all salaries and wages, fringe benefits, materials, supplies, services, travel, subrecipients, and subcontracts (up to the first $25,000 of each subcontract).</t>
    </r>
  </si>
  <si>
    <r>
      <t>·</t>
    </r>
    <r>
      <rPr>
        <sz val="7"/>
        <color theme="1"/>
        <rFont val="Times New Roman"/>
        <family val="1"/>
      </rPr>
      <t xml:space="preserve">       </t>
    </r>
    <r>
      <rPr>
        <sz val="11"/>
        <color theme="1"/>
        <rFont val="Calibri"/>
        <family val="2"/>
        <scheme val="minor"/>
      </rPr>
      <t>Fill in the light blue cells with the requested information for all salaried employees that will be compensated for work on this project, include the following information for each person: name, base salary, number of months that will be spent working on the project per year, level of effort (as a percentage) per year, and any annual increase (as a percentage) in Years 2 and 3 of the project.</t>
    </r>
  </si>
  <si>
    <r>
      <t>·</t>
    </r>
    <r>
      <rPr>
        <sz val="7"/>
        <color theme="1"/>
        <rFont val="Times New Roman"/>
        <family val="1"/>
      </rPr>
      <t xml:space="preserve">       </t>
    </r>
    <r>
      <rPr>
        <sz val="11"/>
        <color theme="1"/>
        <rFont val="Calibri"/>
        <family val="2"/>
        <scheme val="minor"/>
      </rPr>
      <t>The annual increases should include any applicable merit increases into the overall annual increase percentage.</t>
    </r>
  </si>
  <si>
    <r>
      <t>·</t>
    </r>
    <r>
      <rPr>
        <sz val="7"/>
        <color theme="1"/>
        <rFont val="Times New Roman"/>
        <family val="1"/>
      </rPr>
      <t xml:space="preserve">       </t>
    </r>
    <r>
      <rPr>
        <sz val="11"/>
        <color theme="1"/>
        <rFont val="Calibri"/>
        <family val="2"/>
        <scheme val="minor"/>
      </rPr>
      <t>The percent effort for each year should be the effort that will be spent working on the project during the specified number of months dedicated to project work in each year (For example, Staff Scientist will allocate 70% of their time during four months of the year to the project).</t>
    </r>
  </si>
  <si>
    <r>
      <t>·</t>
    </r>
    <r>
      <rPr>
        <sz val="7"/>
        <color theme="1"/>
        <rFont val="Times New Roman"/>
        <family val="1"/>
      </rPr>
      <t xml:space="preserve">       </t>
    </r>
    <r>
      <rPr>
        <sz val="11"/>
        <color theme="1"/>
        <rFont val="Calibri"/>
        <family val="2"/>
        <scheme val="minor"/>
      </rPr>
      <t xml:space="preserve">Any in-kind contributions should be noted in the proposal application budget justification only.  </t>
    </r>
  </si>
  <si>
    <r>
      <t>·</t>
    </r>
    <r>
      <rPr>
        <sz val="7"/>
        <color theme="1"/>
        <rFont val="Times New Roman"/>
        <family val="1"/>
      </rPr>
      <t xml:space="preserve">       </t>
    </r>
    <r>
      <rPr>
        <sz val="11"/>
        <color theme="1"/>
        <rFont val="Calibri"/>
        <family val="2"/>
        <scheme val="minor"/>
      </rPr>
      <t xml:space="preserve">The yearly salary totals are automatically included in the yearly personnel totals. </t>
    </r>
  </si>
  <si>
    <r>
      <t>·</t>
    </r>
    <r>
      <rPr>
        <sz val="7"/>
        <color theme="1"/>
        <rFont val="Times New Roman"/>
        <family val="1"/>
      </rPr>
      <t xml:space="preserve">       </t>
    </r>
    <r>
      <rPr>
        <sz val="11"/>
        <color theme="1"/>
        <rFont val="Calibri"/>
        <family val="2"/>
        <scheme val="minor"/>
      </rPr>
      <t>The annual increase should include any applicable merit increases into the overall annual increase percentage.</t>
    </r>
  </si>
  <si>
    <r>
      <t>·</t>
    </r>
    <r>
      <rPr>
        <sz val="7"/>
        <color theme="1"/>
        <rFont val="Times New Roman"/>
        <family val="1"/>
      </rPr>
      <t xml:space="preserve">       </t>
    </r>
    <r>
      <rPr>
        <sz val="11"/>
        <color theme="1"/>
        <rFont val="Calibri"/>
        <family val="2"/>
        <scheme val="minor"/>
      </rPr>
      <t>Any in-kind contributions should be noted in the proposal application budget justification only.</t>
    </r>
  </si>
  <si>
    <r>
      <t>·</t>
    </r>
    <r>
      <rPr>
        <sz val="7"/>
        <color theme="1"/>
        <rFont val="Times New Roman"/>
        <family val="1"/>
      </rPr>
      <t xml:space="preserve">       </t>
    </r>
    <r>
      <rPr>
        <sz val="11"/>
        <color theme="1"/>
        <rFont val="Calibri"/>
        <family val="2"/>
        <scheme val="minor"/>
      </rPr>
      <t>The total wages per year are automatically included in the yearly personnel totals.</t>
    </r>
  </si>
  <si>
    <r>
      <t>·</t>
    </r>
    <r>
      <rPr>
        <sz val="7"/>
        <color theme="1"/>
        <rFont val="Times New Roman"/>
        <family val="1"/>
      </rPr>
      <t xml:space="preserve">       </t>
    </r>
    <r>
      <rPr>
        <sz val="11"/>
        <color theme="1"/>
        <rFont val="Calibri"/>
        <family val="2"/>
        <scheme val="minor"/>
      </rPr>
      <t>Fill in the light blue cells with the fringe benefits rate per year for staff (if staff will not be receiving fringe benefits, input a value of zero).</t>
    </r>
  </si>
  <si>
    <r>
      <t>·</t>
    </r>
    <r>
      <rPr>
        <sz val="7"/>
        <color theme="1"/>
        <rFont val="Times New Roman"/>
        <family val="1"/>
      </rPr>
      <t xml:space="preserve">       </t>
    </r>
    <r>
      <rPr>
        <sz val="11"/>
        <color theme="1"/>
        <rFont val="Calibri"/>
        <family val="2"/>
        <scheme val="minor"/>
      </rPr>
      <t>The yearly fringe benefits totals are automatically included in the yearly personnel totals.</t>
    </r>
  </si>
  <si>
    <r>
      <t>·</t>
    </r>
    <r>
      <rPr>
        <sz val="7"/>
        <color theme="1"/>
        <rFont val="Times New Roman"/>
        <family val="1"/>
      </rPr>
      <t xml:space="preserve">       </t>
    </r>
    <r>
      <rPr>
        <b/>
        <sz val="11"/>
        <color theme="1"/>
        <rFont val="Calibri"/>
        <family val="2"/>
        <scheme val="minor"/>
      </rPr>
      <t>Out-of-state travel costs are not eligible for reimbursement per DPR’s Terms and Conditions.</t>
    </r>
  </si>
  <si>
    <r>
      <t>·</t>
    </r>
    <r>
      <rPr>
        <sz val="7"/>
        <color theme="1"/>
        <rFont val="Times New Roman"/>
        <family val="1"/>
      </rPr>
      <t xml:space="preserve">       </t>
    </r>
    <r>
      <rPr>
        <sz val="11"/>
        <color theme="1"/>
        <rFont val="Calibri"/>
        <family val="2"/>
        <scheme val="minor"/>
      </rPr>
      <t>Fill in the light blue cells with the requested information. List all materials and supplies by item.</t>
    </r>
  </si>
  <si>
    <r>
      <t>·</t>
    </r>
    <r>
      <rPr>
        <sz val="7"/>
        <color theme="1"/>
        <rFont val="Times New Roman"/>
        <family val="1"/>
      </rPr>
      <t xml:space="preserve">       </t>
    </r>
    <r>
      <rPr>
        <sz val="11"/>
        <color theme="1"/>
        <rFont val="Calibri"/>
        <family val="2"/>
        <scheme val="minor"/>
      </rPr>
      <t xml:space="preserve">Include the following information for each item: name, price per unit per year, and quantity needed per year.  </t>
    </r>
    <r>
      <rPr>
        <b/>
        <sz val="11"/>
        <color theme="1"/>
        <rFont val="Calibri"/>
        <family val="2"/>
        <scheme val="minor"/>
      </rPr>
      <t xml:space="preserve">Quantities must be entered for each item per year. </t>
    </r>
    <r>
      <rPr>
        <sz val="11"/>
        <color theme="1"/>
        <rFont val="Calibri"/>
        <family val="2"/>
        <scheme val="minor"/>
      </rPr>
      <t>(For example, 5 bottles of reagent for year 1, 7 bottles of reagent for year 2, and 3 bottles reagent in year 3. NOT 15 bottles of reagent in a single year unless all bottles will be purchased at once).</t>
    </r>
  </si>
  <si>
    <r>
      <t>·</t>
    </r>
    <r>
      <rPr>
        <sz val="7"/>
        <color theme="1"/>
        <rFont val="Times New Roman"/>
        <family val="1"/>
      </rPr>
      <t xml:space="preserve">       </t>
    </r>
    <r>
      <rPr>
        <sz val="11"/>
        <color theme="1"/>
        <rFont val="Calibri"/>
        <family val="2"/>
        <scheme val="minor"/>
      </rPr>
      <t>Theft sensitive items (under $5,000) should be identified with an (*).</t>
    </r>
  </si>
  <si>
    <r>
      <t>·</t>
    </r>
    <r>
      <rPr>
        <sz val="7"/>
        <color theme="1"/>
        <rFont val="Times New Roman"/>
        <family val="1"/>
      </rPr>
      <t xml:space="preserve">       </t>
    </r>
    <r>
      <rPr>
        <sz val="11"/>
        <color theme="1"/>
        <rFont val="Calibri"/>
        <family val="2"/>
        <scheme val="minor"/>
      </rPr>
      <t>The yearly materials and supplies totals are automatically calculated and will fill in the composite budget table on the “Composite Budget Table” sheet of this workbook.</t>
    </r>
  </si>
  <si>
    <r>
      <t>·</t>
    </r>
    <r>
      <rPr>
        <sz val="7"/>
        <color theme="1"/>
        <rFont val="Times New Roman"/>
        <family val="1"/>
      </rPr>
      <t xml:space="preserve">       </t>
    </r>
    <r>
      <rPr>
        <sz val="11"/>
        <color theme="1"/>
        <rFont val="Calibri"/>
        <family val="2"/>
        <scheme val="minor"/>
      </rPr>
      <t>Fill in the light blue cells with the requested information.</t>
    </r>
  </si>
  <si>
    <r>
      <t>·</t>
    </r>
    <r>
      <rPr>
        <sz val="7"/>
        <color theme="1"/>
        <rFont val="Times New Roman"/>
        <family val="1"/>
      </rPr>
      <t xml:space="preserve">       </t>
    </r>
    <r>
      <rPr>
        <sz val="11"/>
        <color theme="1"/>
        <rFont val="Calibri"/>
        <family val="2"/>
        <scheme val="minor"/>
      </rPr>
      <t>List each item of equipment separately (equipment is defined as having value greater than or equal to $5,000 with a useful life of more than one year OR created with more than 30% of components purchased for the Grant) in the year it will be purchased and include the cost per year for each item.</t>
    </r>
  </si>
  <si>
    <r>
      <t>·</t>
    </r>
    <r>
      <rPr>
        <sz val="7"/>
        <color theme="1"/>
        <rFont val="Times New Roman"/>
        <family val="1"/>
      </rPr>
      <t xml:space="preserve">       </t>
    </r>
    <r>
      <rPr>
        <sz val="11"/>
        <color theme="1"/>
        <rFont val="Calibri"/>
        <family val="2"/>
        <scheme val="minor"/>
      </rPr>
      <t>The yearly equipment totals are automatically calculated and will fill in the composite budget table on the “Composite Budget Table” sheet of this workbook.</t>
    </r>
  </si>
  <si>
    <r>
      <t>·</t>
    </r>
    <r>
      <rPr>
        <sz val="7"/>
        <color theme="1"/>
        <rFont val="Times New Roman"/>
        <family val="1"/>
      </rPr>
      <t xml:space="preserve">       </t>
    </r>
    <r>
      <rPr>
        <sz val="11"/>
        <color theme="1"/>
        <rFont val="Calibri"/>
        <family val="2"/>
        <scheme val="minor"/>
      </rPr>
      <t>List all items and facilities that will be rented and their associated rental costs per year.</t>
    </r>
  </si>
  <si>
    <r>
      <t>·</t>
    </r>
    <r>
      <rPr>
        <sz val="7"/>
        <color theme="1"/>
        <rFont val="Times New Roman"/>
        <family val="1"/>
      </rPr>
      <t xml:space="preserve">       </t>
    </r>
    <r>
      <rPr>
        <sz val="11"/>
        <color theme="1"/>
        <rFont val="Calibri"/>
        <family val="2"/>
        <scheme val="minor"/>
      </rPr>
      <t>Rental costs are not subject to indirect costs (except UC/CSU rentals of other UC/CSU items or facilities. UC/CSU applicants: include these costs as Other Direct Costs) and should be excluded from the modified total direct costs calculations.</t>
    </r>
  </si>
  <si>
    <r>
      <t>·</t>
    </r>
    <r>
      <rPr>
        <sz val="7"/>
        <color theme="1"/>
        <rFont val="Times New Roman"/>
        <family val="1"/>
      </rPr>
      <t xml:space="preserve">       </t>
    </r>
    <r>
      <rPr>
        <sz val="11"/>
        <color theme="1"/>
        <rFont val="Calibri"/>
        <family val="2"/>
        <scheme val="minor"/>
      </rPr>
      <t>Fill in the light blue cells with the requested information. Itemize any other expenses by category and cost.</t>
    </r>
  </si>
  <si>
    <r>
      <t>·</t>
    </r>
    <r>
      <rPr>
        <sz val="7"/>
        <color theme="1"/>
        <rFont val="Times New Roman"/>
        <family val="1"/>
      </rPr>
      <t xml:space="preserve">       </t>
    </r>
    <r>
      <rPr>
        <sz val="11"/>
        <color theme="1"/>
        <rFont val="Calibri"/>
        <family val="2"/>
        <scheme val="minor"/>
      </rPr>
      <t>Specifically include costs that may typically be treated as indirect costs. For example, if insurance, telecommunication, or IT costs are charged as a direct expense.</t>
    </r>
  </si>
  <si>
    <r>
      <t>·</t>
    </r>
    <r>
      <rPr>
        <sz val="7"/>
        <color theme="1"/>
        <rFont val="Times New Roman"/>
        <family val="1"/>
      </rPr>
      <t xml:space="preserve">       </t>
    </r>
    <r>
      <rPr>
        <sz val="11"/>
        <color theme="1"/>
        <rFont val="Calibri"/>
        <family val="2"/>
        <scheme val="minor"/>
      </rPr>
      <t>UC/CSU applicants: for costs pertaining to internal UC/CSU system rentals of UC/CSU items or facilities, itemize these costs as Other Direct Costs separately from the Rent section.</t>
    </r>
  </si>
  <si>
    <r>
      <t>·</t>
    </r>
    <r>
      <rPr>
        <sz val="7"/>
        <color theme="1"/>
        <rFont val="Times New Roman"/>
        <family val="1"/>
      </rPr>
      <t xml:space="preserve">       </t>
    </r>
    <r>
      <rPr>
        <sz val="11"/>
        <color theme="1"/>
        <rFont val="Calibri"/>
        <family val="2"/>
        <scheme val="minor"/>
      </rPr>
      <t xml:space="preserve">Use the university travel policy (UC/CSU applicants) or </t>
    </r>
    <r>
      <rPr>
        <sz val="11"/>
        <color theme="1"/>
        <rFont val="Calibri"/>
        <family val="2"/>
      </rPr>
      <t>CalHR Travel Policy</t>
    </r>
    <r>
      <rPr>
        <sz val="11"/>
        <color theme="1"/>
        <rFont val="Calibri"/>
        <family val="2"/>
        <scheme val="minor"/>
      </rPr>
      <t xml:space="preserve"> (non-UC/CSU applicants) to determine the allowable reimbursement rates for mileage, per diem, and lodging.</t>
    </r>
  </si>
  <si>
    <t>o   Read CalHR Travel Policy</t>
  </si>
  <si>
    <t>WAGES - HOURLY EMPLOYEES</t>
  </si>
  <si>
    <t xml:space="preserve">Instructions for completing this table are included on the "Instructions" sheet of this workbook. </t>
  </si>
  <si>
    <t xml:space="preserve">Instructions for completing these tables are included on the "Instructions" sheet of this workbook. </t>
  </si>
  <si>
    <t xml:space="preserve">Instructions for completing the composite budget table are included on the "Instructions" sheet of this workbook. </t>
  </si>
  <si>
    <t>Composite Budget Table</t>
  </si>
  <si>
    <r>
      <t>·</t>
    </r>
    <r>
      <rPr>
        <sz val="7"/>
        <color theme="1"/>
        <rFont val="Times New Roman"/>
        <family val="1"/>
      </rPr>
      <t xml:space="preserve">       </t>
    </r>
    <r>
      <rPr>
        <sz val="11"/>
        <color theme="1"/>
        <rFont val="Calibri"/>
        <family val="2"/>
        <scheme val="minor"/>
      </rPr>
      <t>Fill in the light blue cells with the requested information for all hourly employees that will be compensated for work on this project. Include the following information for each person: name, base hourly rate, number of hours staff will spend working on the project in each year, and any annual increase (as a percentage) in Years 2 and 3 of the project</t>
    </r>
    <r>
      <rPr>
        <sz val="11"/>
        <color theme="1"/>
        <rFont val="Symbol"/>
        <family val="1"/>
        <charset val="2"/>
      </rPr>
      <t>.</t>
    </r>
  </si>
  <si>
    <r>
      <t>·</t>
    </r>
    <r>
      <rPr>
        <sz val="7"/>
        <color theme="1"/>
        <rFont val="Times New Roman"/>
        <family val="1"/>
      </rPr>
      <t xml:space="preserve">       </t>
    </r>
    <r>
      <rPr>
        <sz val="11"/>
        <color theme="1"/>
        <rFont val="Calibri"/>
        <family val="2"/>
        <scheme val="minor"/>
      </rPr>
      <t>Tuition or fee remission must be excluded from the indirect costs calculation (i.e. tuition or fee remission is not included in the modified total direct costs base).</t>
    </r>
  </si>
  <si>
    <r>
      <t>·</t>
    </r>
    <r>
      <rPr>
        <sz val="7"/>
        <color theme="1"/>
        <rFont val="Times New Roman"/>
        <family val="1"/>
      </rPr>
      <t xml:space="preserve">       </t>
    </r>
    <r>
      <rPr>
        <sz val="11"/>
        <color theme="1"/>
        <rFont val="Calibri"/>
        <family val="2"/>
        <scheme val="minor"/>
      </rPr>
      <t>Fill in the light blue cells in the tables with all applicable information. Itemize all travel requests separately by year and trip.</t>
    </r>
  </si>
  <si>
    <r>
      <t>·</t>
    </r>
    <r>
      <rPr>
        <sz val="7"/>
        <color theme="1"/>
        <rFont val="Times New Roman"/>
        <family val="1"/>
      </rPr>
      <t xml:space="preserve">       </t>
    </r>
    <r>
      <rPr>
        <sz val="11"/>
        <color theme="1"/>
        <rFont val="Calibri"/>
        <family val="2"/>
        <scheme val="minor"/>
      </rPr>
      <t xml:space="preserve">If a specific trip will occur more than once in a single year, fill out only one trip table and include the number of occurrences in the table.  </t>
    </r>
  </si>
  <si>
    <r>
      <t>·</t>
    </r>
    <r>
      <rPr>
        <sz val="7"/>
        <color theme="1"/>
        <rFont val="Times New Roman"/>
        <family val="1"/>
      </rPr>
      <t xml:space="preserve">       </t>
    </r>
    <r>
      <rPr>
        <sz val="11"/>
        <color theme="1"/>
        <rFont val="Calibri"/>
        <family val="2"/>
        <scheme val="minor"/>
      </rPr>
      <t>The yearly travel totals are automatically calculated and will fill in the composite budget table on the “Composite Budget Table” sheet of this workbook.</t>
    </r>
  </si>
  <si>
    <r>
      <t>·</t>
    </r>
    <r>
      <rPr>
        <sz val="7"/>
        <color theme="1"/>
        <rFont val="Times New Roman"/>
        <family val="1"/>
      </rPr>
      <t xml:space="preserve">       </t>
    </r>
    <r>
      <rPr>
        <sz val="11"/>
        <color theme="1"/>
        <rFont val="Calibri"/>
        <family val="2"/>
        <scheme val="minor"/>
      </rPr>
      <t xml:space="preserve">Enter your organization’s appropriate indirect cost rate as a percentage in cell B34 of the "Composite Budget Table" sheet of this workbook. </t>
    </r>
    <r>
      <rPr>
        <b/>
        <sz val="11"/>
        <color theme="1"/>
        <rFont val="Calibri"/>
        <family val="2"/>
        <scheme val="minor"/>
      </rPr>
      <t>Note that 25% is the maximum allowable indirect cost rate</t>
    </r>
    <r>
      <rPr>
        <sz val="11"/>
        <color theme="1"/>
        <rFont val="Calibri"/>
        <family val="2"/>
        <scheme val="minor"/>
      </rPr>
      <t>.</t>
    </r>
  </si>
  <si>
    <r>
      <t>·</t>
    </r>
    <r>
      <rPr>
        <sz val="7"/>
        <color theme="1"/>
        <rFont val="Times New Roman"/>
        <family val="1"/>
      </rPr>
      <t xml:space="preserve">       </t>
    </r>
    <r>
      <rPr>
        <sz val="11"/>
        <color theme="1"/>
        <rFont val="Calibri"/>
        <family val="2"/>
        <scheme val="minor"/>
      </rPr>
      <t>Any personnel, travel, materials and supplies, equipment, rent, and other direct costs (ODC) will automatically fill in the composite budget table based on any information entered in the other sheets included in this workbook.</t>
    </r>
  </si>
  <si>
    <r>
      <t>·</t>
    </r>
    <r>
      <rPr>
        <sz val="7"/>
        <rFont val="Times New Roman"/>
        <family val="1"/>
      </rPr>
      <t xml:space="preserve">       </t>
    </r>
    <r>
      <rPr>
        <b/>
        <sz val="11"/>
        <rFont val="Calibri"/>
        <family val="2"/>
        <scheme val="minor"/>
      </rPr>
      <t xml:space="preserve">The following costs are not allowed to have associated indirect costs and cannot be included in the MTDC: </t>
    </r>
    <r>
      <rPr>
        <sz val="11"/>
        <rFont val="Calibri"/>
        <family val="2"/>
        <scheme val="minor"/>
      </rPr>
      <t>costs associated with equipment (see Terms and Conditions for definition of what is considered equipment), capital expenditures, patient care charges, tuition remission, rental costs (except UC/CSU rentals of other UC/CSU items or facilities. UC/CSU applicants: include these costs as ODCs), scholarships and fellowships, and the portion of any subcontract in excess of $25,000.</t>
    </r>
  </si>
  <si>
    <r>
      <t>·</t>
    </r>
    <r>
      <rPr>
        <sz val="7"/>
        <rFont val="Times New Roman"/>
        <family val="1"/>
      </rPr>
      <t xml:space="preserve">       </t>
    </r>
    <r>
      <rPr>
        <sz val="11"/>
        <rFont val="Calibri"/>
        <family val="2"/>
        <scheme val="minor"/>
      </rPr>
      <t>Tuition costs or fee remissions should be listed as an other direct cost (ODC) that is not subject to indirect costs.</t>
    </r>
  </si>
  <si>
    <t>Salary - Salaried Employees</t>
  </si>
  <si>
    <t>Wages - Hourly Employees</t>
  </si>
  <si>
    <t>Fringe Benefits - Salaried Employees</t>
  </si>
  <si>
    <t>Fringe Benefits - Hourly Employees</t>
  </si>
  <si>
    <t>PERSONNEL</t>
  </si>
  <si>
    <t>MATERIALS AND SUPPLIES</t>
  </si>
  <si>
    <t xml:space="preserve">OTHER DIRECT COSTS </t>
  </si>
  <si>
    <t>Personnel</t>
  </si>
  <si>
    <t>Travel</t>
  </si>
  <si>
    <t>Materials and Supplies</t>
  </si>
  <si>
    <t>Other Direct Costs</t>
  </si>
  <si>
    <r>
      <t>·</t>
    </r>
    <r>
      <rPr>
        <sz val="7"/>
        <color theme="1"/>
        <rFont val="Times New Roman"/>
        <family val="1"/>
      </rPr>
      <t xml:space="preserve">       </t>
    </r>
    <r>
      <rPr>
        <sz val="11"/>
        <color theme="1"/>
        <rFont val="Calibri"/>
        <family val="2"/>
        <scheme val="minor"/>
      </rPr>
      <t>Tuition or fee remission should be excluded from the fringe benefits calculations, and should instead be budgeted as an other direct cost (ODC) on the “Equipment, Rent, ODC” sheet of this workbook.</t>
    </r>
  </si>
  <si>
    <r>
      <t>·</t>
    </r>
    <r>
      <rPr>
        <sz val="7"/>
        <color theme="1"/>
        <rFont val="Times New Roman"/>
        <family val="1"/>
      </rPr>
      <t xml:space="preserve">       </t>
    </r>
    <r>
      <rPr>
        <sz val="11"/>
        <color theme="1"/>
        <rFont val="Calibri"/>
        <family val="2"/>
        <scheme val="minor"/>
      </rPr>
      <t>Any ODC included in the “Equipment, Rent, ODC” sheet of this workbook will automatically fill in the composite budget table. For any ODC included in the budget, please enter “Y” for yes or “N” for no next to each ODC beginning in cell B24 of the composite budget table to indicate if an ODC is subject to indirect costs.</t>
    </r>
  </si>
  <si>
    <r>
      <t>Principal Investigator Name</t>
    </r>
    <r>
      <rPr>
        <sz val="12"/>
        <color theme="1"/>
        <rFont val="Calibri"/>
        <family val="2"/>
        <scheme val="minor"/>
      </rPr>
      <t xml:space="preserve"> (fill in cell A4 with the Principal Investigator's full name)</t>
    </r>
    <r>
      <rPr>
        <b/>
        <sz val="12"/>
        <color theme="1"/>
        <rFont val="Calibri"/>
        <family val="2"/>
        <scheme val="minor"/>
      </rPr>
      <t>:</t>
    </r>
  </si>
  <si>
    <r>
      <t xml:space="preserve">Principal Investigator Organization </t>
    </r>
    <r>
      <rPr>
        <sz val="12"/>
        <color theme="1"/>
        <rFont val="Calibri"/>
        <family val="2"/>
        <scheme val="minor"/>
      </rPr>
      <t>(fill in cell A6 with the Principal Investigator's organization)</t>
    </r>
    <r>
      <rPr>
        <b/>
        <sz val="12"/>
        <color theme="1"/>
        <rFont val="Calibri"/>
        <family val="2"/>
        <scheme val="minor"/>
      </rPr>
      <t>:</t>
    </r>
  </si>
  <si>
    <r>
      <t>·</t>
    </r>
    <r>
      <rPr>
        <sz val="7"/>
        <color theme="1"/>
        <rFont val="Times New Roman"/>
        <family val="1"/>
      </rPr>
      <t xml:space="preserve">       </t>
    </r>
    <r>
      <rPr>
        <sz val="11"/>
        <color theme="1"/>
        <rFont val="Calibri"/>
        <family val="2"/>
        <scheme val="minor"/>
      </rPr>
      <t>The yearly rent totals are automatically calculated and will fill in the composite budget table on the “Composite Budget Table” sheet of this workbook.</t>
    </r>
  </si>
  <si>
    <r>
      <t>·</t>
    </r>
    <r>
      <rPr>
        <sz val="7"/>
        <color theme="1"/>
        <rFont val="Times New Roman"/>
        <family val="1"/>
      </rPr>
      <t xml:space="preserve">       </t>
    </r>
    <r>
      <rPr>
        <sz val="11"/>
        <color theme="1"/>
        <rFont val="Calibri"/>
        <family val="2"/>
        <scheme val="minor"/>
      </rPr>
      <t>The yearly ODC totals are automatically calculated and will fill in the composite budget table on the “Composite Budget Table” sheet of this workbook.</t>
    </r>
  </si>
  <si>
    <r>
      <t>·</t>
    </r>
    <r>
      <rPr>
        <sz val="7"/>
        <color theme="1"/>
        <rFont val="Times New Roman"/>
        <family val="1"/>
      </rPr>
      <t xml:space="preserve">       </t>
    </r>
    <r>
      <rPr>
        <sz val="11"/>
        <color theme="1"/>
        <rFont val="Calibri"/>
        <family val="2"/>
        <scheme val="minor"/>
      </rPr>
      <t>If there are any subcontractors and/or subrecipients associated with this project, please list each of them in the table on the "Composite Budget Table" sheet of this workbook starting in cell A18. Include their corresponding yearly costs starting in cells C18 – E18 (Reminder: a separate budget workbook will also need to be completed for each subcontractor and/or subrecipient associated with this project).</t>
    </r>
  </si>
  <si>
    <t>Year 1 Wages Requested</t>
  </si>
  <si>
    <t>Year 2 Wages Requested</t>
  </si>
  <si>
    <t>Year 3 Wages Requested</t>
  </si>
  <si>
    <t>Total Wages Requested</t>
  </si>
  <si>
    <t>Total Salary and Wages</t>
  </si>
  <si>
    <t>End of Spreadsheet</t>
  </si>
  <si>
    <t>Values</t>
  </si>
  <si>
    <t>Total Rent Costs</t>
  </si>
  <si>
    <t>Miscellaneous Expenses</t>
  </si>
  <si>
    <t>Conference/event registration fees</t>
  </si>
  <si>
    <t>Parking fees</t>
  </si>
  <si>
    <t>Tolls</t>
  </si>
  <si>
    <t>Year 2 Costs Rounded</t>
  </si>
  <si>
    <t>Year 1 Costs Rounded</t>
  </si>
  <si>
    <t>Year 3 Costs Rounded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</si>
</sst>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quot;$&quot;#,##0"/>
    <numFmt numFmtId="165" formatCode="&quot;$&quot;#,##0.00"/>
    <numFmt numFmtId="166" formatCode="0.0"/>
  </numFmts>
  <fonts count="38" x14ac:knownFonts="1">
    <font>
      <sz val="11"/>
      <color theme="1"/>
      <name val="Calibri"/>
      <family val="2"/>
      <scheme val="minor"/>
    </font>
    <font>
      <b/>
      <sz val="11"/>
      <color theme="1"/>
      <name val="Calibri"/>
      <family val="2"/>
      <scheme val="minor"/>
    </font>
    <font>
      <b/>
      <sz val="12"/>
      <color theme="1"/>
      <name val="Calibri"/>
      <family val="2"/>
      <scheme val="minor"/>
    </font>
    <font>
      <b/>
      <sz val="12"/>
      <color theme="0"/>
      <name val="Calibri"/>
      <family val="2"/>
    </font>
    <font>
      <b/>
      <sz val="11"/>
      <name val="Calibri"/>
      <family val="2"/>
    </font>
    <font>
      <sz val="11"/>
      <name val="Calibri"/>
      <family val="2"/>
    </font>
    <font>
      <b/>
      <i/>
      <sz val="11"/>
      <name val="Calibri"/>
      <family val="2"/>
    </font>
    <font>
      <b/>
      <u/>
      <sz val="11"/>
      <name val="Calibri"/>
      <family val="2"/>
    </font>
    <font>
      <i/>
      <sz val="11"/>
      <name val="Calibri"/>
      <family val="2"/>
    </font>
    <font>
      <b/>
      <sz val="20"/>
      <name val="Calibri"/>
      <family val="2"/>
      <scheme val="minor"/>
    </font>
    <font>
      <sz val="11"/>
      <color rgb="FF0070C0"/>
      <name val="Calibri"/>
      <family val="2"/>
      <scheme val="minor"/>
    </font>
    <font>
      <i/>
      <sz val="12"/>
      <name val="Calibri"/>
      <family val="2"/>
      <scheme val="minor"/>
    </font>
    <font>
      <b/>
      <sz val="16"/>
      <name val="Calibri"/>
      <family val="2"/>
      <scheme val="minor"/>
    </font>
    <font>
      <b/>
      <sz val="12"/>
      <color theme="0"/>
      <name val="Calibri"/>
      <family val="2"/>
      <scheme val="minor"/>
    </font>
    <font>
      <b/>
      <sz val="14"/>
      <name val="Calibri"/>
      <family val="2"/>
      <scheme val="minor"/>
    </font>
    <font>
      <b/>
      <sz val="14"/>
      <color theme="0"/>
      <name val="Calibri"/>
      <family val="2"/>
      <scheme val="minor"/>
    </font>
    <font>
      <sz val="11"/>
      <name val="Calibri"/>
      <family val="2"/>
      <scheme val="minor"/>
    </font>
    <font>
      <b/>
      <sz val="11"/>
      <name val="Calibri"/>
      <family val="2"/>
      <scheme val="minor"/>
    </font>
    <font>
      <b/>
      <sz val="10"/>
      <color theme="1"/>
      <name val="Calibri"/>
      <family val="2"/>
      <scheme val="minor"/>
    </font>
    <font>
      <b/>
      <sz val="20"/>
      <color theme="1"/>
      <name val="Calibri"/>
      <family val="2"/>
      <scheme val="minor"/>
    </font>
    <font>
      <b/>
      <sz val="12"/>
      <name val="Calibri"/>
      <family val="2"/>
      <scheme val="minor"/>
    </font>
    <font>
      <b/>
      <sz val="11"/>
      <color theme="0"/>
      <name val="Calibri"/>
      <family val="2"/>
      <scheme val="minor"/>
    </font>
    <font>
      <b/>
      <sz val="11"/>
      <color theme="0"/>
      <name val="Calibri"/>
      <family val="2"/>
    </font>
    <font>
      <sz val="11"/>
      <color theme="0"/>
      <name val="Calibri"/>
      <family val="2"/>
      <scheme val="minor"/>
    </font>
    <font>
      <sz val="12"/>
      <color theme="0"/>
      <name val="Calibri"/>
      <family val="2"/>
      <scheme val="minor"/>
    </font>
    <font>
      <b/>
      <sz val="12"/>
      <name val="Calibri"/>
      <family val="2"/>
    </font>
    <font>
      <sz val="12"/>
      <color theme="0"/>
      <name val="Calibri"/>
      <family val="2"/>
    </font>
    <font>
      <sz val="11"/>
      <color theme="0"/>
      <name val="Calibri"/>
      <family val="2"/>
    </font>
    <font>
      <b/>
      <sz val="11"/>
      <color rgb="FF002060"/>
      <name val="Calibri"/>
      <family val="2"/>
    </font>
    <font>
      <sz val="12"/>
      <color theme="1"/>
      <name val="Calibri"/>
      <family val="2"/>
      <scheme val="minor"/>
    </font>
    <font>
      <sz val="11"/>
      <color theme="1"/>
      <name val="Symbol"/>
      <family val="1"/>
      <charset val="2"/>
    </font>
    <font>
      <sz val="7"/>
      <color theme="1"/>
      <name val="Times New Roman"/>
      <family val="1"/>
    </font>
    <font>
      <sz val="11"/>
      <color theme="1"/>
      <name val="Calibri"/>
      <family val="2"/>
    </font>
    <font>
      <u/>
      <sz val="11"/>
      <color theme="10"/>
      <name val="Calibri"/>
      <family val="2"/>
      <scheme val="minor"/>
    </font>
    <font>
      <sz val="11"/>
      <name val="Symbol"/>
      <family val="1"/>
      <charset val="2"/>
    </font>
    <font>
      <sz val="7"/>
      <name val="Times New Roman"/>
      <family val="1"/>
    </font>
    <font>
      <b/>
      <u/>
      <sz val="14"/>
      <color theme="1"/>
      <name val="Calibri"/>
      <family val="2"/>
      <scheme val="minor"/>
    </font>
    <font>
      <sz val="8"/>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rgb="FF002060"/>
        <bgColor indexed="64"/>
      </patternFill>
    </fill>
    <fill>
      <patternFill patternType="solid">
        <fgColor theme="0" tint="-4.9989318521683403E-2"/>
        <bgColor indexed="64"/>
      </patternFill>
    </fill>
  </fills>
  <borders count="32">
    <border>
      <left/>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
      <left/>
      <right style="thin">
        <color theme="0" tint="-0.14999847407452621"/>
      </right>
      <top/>
      <bottom/>
      <diagonal/>
    </border>
    <border>
      <left/>
      <right/>
      <top style="thin">
        <color theme="0" tint="-0.14999847407452621"/>
      </top>
      <bottom style="thin">
        <color theme="0" tint="-0.14999847407452621"/>
      </bottom>
      <diagonal/>
    </border>
    <border>
      <left style="thin">
        <color auto="1"/>
      </left>
      <right/>
      <top style="medium">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theme="0"/>
      </right>
      <top style="thin">
        <color theme="0" tint="-0.14999847407452621"/>
      </top>
      <bottom style="thin">
        <color theme="0" tint="-0.14999847407452621"/>
      </bottom>
      <diagonal/>
    </border>
  </borders>
  <cellStyleXfs count="2">
    <xf numFmtId="0" fontId="0" fillId="0" borderId="0"/>
    <xf numFmtId="0" fontId="33" fillId="0" borderId="0" applyNumberFormat="0" applyFill="0" applyBorder="0" applyAlignment="0" applyProtection="0"/>
  </cellStyleXfs>
  <cellXfs count="148">
    <xf numFmtId="0" fontId="0" fillId="0" borderId="0" xfId="0"/>
    <xf numFmtId="0" fontId="6" fillId="2" borderId="9" xfId="0" applyFont="1" applyFill="1" applyBorder="1" applyAlignment="1" applyProtection="1">
      <alignment horizontal="center"/>
      <protection locked="0"/>
    </xf>
    <xf numFmtId="164" fontId="8" fillId="2" borderId="6" xfId="0" applyNumberFormat="1" applyFont="1" applyFill="1" applyBorder="1" applyAlignment="1" applyProtection="1">
      <alignment horizontal="right" vertical="top"/>
      <protection locked="0"/>
    </xf>
    <xf numFmtId="10" fontId="0" fillId="2" borderId="14" xfId="0" applyNumberFormat="1" applyFill="1" applyBorder="1" applyAlignment="1" applyProtection="1">
      <alignment horizontal="center"/>
      <protection locked="0"/>
    </xf>
    <xf numFmtId="1" fontId="0" fillId="2" borderId="14" xfId="0" applyNumberFormat="1" applyFill="1" applyBorder="1" applyAlignment="1" applyProtection="1">
      <alignment horizontal="center"/>
      <protection locked="0"/>
    </xf>
    <xf numFmtId="2" fontId="0" fillId="2" borderId="14" xfId="0" applyNumberFormat="1" applyFill="1" applyBorder="1" applyAlignment="1" applyProtection="1">
      <alignment horizontal="center"/>
      <protection locked="0"/>
    </xf>
    <xf numFmtId="165" fontId="0" fillId="2" borderId="14" xfId="0" applyNumberFormat="1" applyFill="1" applyBorder="1" applyAlignment="1" applyProtection="1">
      <alignment horizontal="center"/>
      <protection locked="0"/>
    </xf>
    <xf numFmtId="165" fontId="0" fillId="2" borderId="20" xfId="0" applyNumberFormat="1" applyFill="1" applyBorder="1" applyAlignment="1" applyProtection="1">
      <alignment horizontal="center"/>
      <protection locked="0"/>
    </xf>
    <xf numFmtId="1" fontId="0" fillId="2" borderId="20" xfId="0" applyNumberFormat="1" applyFill="1" applyBorder="1" applyAlignment="1" applyProtection="1">
      <alignment horizontal="center"/>
      <protection locked="0"/>
    </xf>
    <xf numFmtId="0" fontId="12" fillId="0" borderId="0" xfId="0" applyFont="1"/>
    <xf numFmtId="0" fontId="19" fillId="0" borderId="0" xfId="0" applyFont="1"/>
    <xf numFmtId="0" fontId="0" fillId="2" borderId="17" xfId="0" applyFill="1" applyBorder="1" applyAlignment="1" applyProtection="1">
      <alignment horizontal="center"/>
      <protection locked="0"/>
    </xf>
    <xf numFmtId="164" fontId="0" fillId="0" borderId="16" xfId="0" applyNumberFormat="1" applyBorder="1" applyAlignment="1">
      <alignment horizontal="center"/>
    </xf>
    <xf numFmtId="0" fontId="0" fillId="2" borderId="19" xfId="0" applyFill="1" applyBorder="1" applyAlignment="1" applyProtection="1">
      <alignment horizontal="center"/>
      <protection locked="0"/>
    </xf>
    <xf numFmtId="10" fontId="0" fillId="2" borderId="20" xfId="0" applyNumberFormat="1" applyFill="1" applyBorder="1" applyAlignment="1" applyProtection="1">
      <alignment horizontal="center"/>
      <protection locked="0"/>
    </xf>
    <xf numFmtId="2" fontId="0" fillId="2" borderId="20" xfId="0" applyNumberFormat="1" applyFill="1" applyBorder="1" applyAlignment="1" applyProtection="1">
      <alignment horizontal="center"/>
      <protection locked="0"/>
    </xf>
    <xf numFmtId="0" fontId="0" fillId="0" borderId="17" xfId="0" applyBorder="1" applyAlignment="1">
      <alignment horizontal="center"/>
    </xf>
    <xf numFmtId="0" fontId="13" fillId="3" borderId="13" xfId="0" applyFont="1" applyFill="1" applyBorder="1" applyAlignment="1">
      <alignment horizontal="center"/>
    </xf>
    <xf numFmtId="0" fontId="5" fillId="2" borderId="17" xfId="0" applyFont="1" applyFill="1" applyBorder="1" applyAlignment="1" applyProtection="1">
      <alignment horizontal="center"/>
      <protection locked="0"/>
    </xf>
    <xf numFmtId="0" fontId="5" fillId="2" borderId="19" xfId="0" applyFont="1" applyFill="1" applyBorder="1" applyAlignment="1" applyProtection="1">
      <alignment horizontal="center"/>
      <protection locked="0"/>
    </xf>
    <xf numFmtId="1" fontId="16" fillId="2" borderId="16" xfId="0" applyNumberFormat="1" applyFont="1" applyFill="1" applyBorder="1" applyAlignment="1" applyProtection="1">
      <alignment horizontal="left"/>
      <protection locked="0"/>
    </xf>
    <xf numFmtId="165" fontId="16" fillId="2" borderId="16" xfId="0" applyNumberFormat="1" applyFont="1" applyFill="1" applyBorder="1" applyAlignment="1" applyProtection="1">
      <alignment horizontal="left"/>
      <protection locked="0"/>
    </xf>
    <xf numFmtId="0" fontId="5" fillId="2" borderId="9" xfId="0" applyFont="1" applyFill="1" applyBorder="1" applyProtection="1">
      <protection locked="0"/>
    </xf>
    <xf numFmtId="0" fontId="2" fillId="2" borderId="0" xfId="0" applyFont="1" applyFill="1" applyAlignment="1" applyProtection="1">
      <alignment horizontal="left"/>
      <protection locked="0"/>
    </xf>
    <xf numFmtId="0" fontId="23" fillId="0" borderId="0" xfId="0" applyFont="1"/>
    <xf numFmtId="0" fontId="24" fillId="0" borderId="0" xfId="0" applyFont="1"/>
    <xf numFmtId="164" fontId="5" fillId="2" borderId="10" xfId="0" applyNumberFormat="1" applyFont="1" applyFill="1" applyBorder="1" applyAlignment="1" applyProtection="1">
      <alignment horizontal="right"/>
      <protection locked="0"/>
    </xf>
    <xf numFmtId="0" fontId="1" fillId="0" borderId="19" xfId="0" applyFont="1" applyBorder="1" applyAlignment="1">
      <alignment horizontal="center"/>
    </xf>
    <xf numFmtId="164" fontId="1" fillId="0" borderId="18" xfId="0" applyNumberFormat="1" applyFont="1" applyBorder="1" applyAlignment="1">
      <alignment horizontal="center"/>
    </xf>
    <xf numFmtId="0" fontId="30" fillId="0" borderId="0" xfId="0" applyFont="1" applyAlignment="1">
      <alignment horizontal="left" vertical="center" indent="2"/>
    </xf>
    <xf numFmtId="0" fontId="30" fillId="0" borderId="0" xfId="0" applyFont="1" applyAlignment="1">
      <alignment horizontal="left" vertical="center" wrapText="1" indent="2"/>
    </xf>
    <xf numFmtId="0" fontId="33" fillId="0" borderId="0" xfId="1" applyAlignment="1">
      <alignment horizontal="left" vertical="center" indent="4"/>
    </xf>
    <xf numFmtId="0" fontId="34" fillId="0" borderId="0" xfId="0" applyFont="1" applyAlignment="1">
      <alignment horizontal="left" vertical="center" wrapText="1" indent="2"/>
    </xf>
    <xf numFmtId="0" fontId="34" fillId="0" borderId="0" xfId="0" applyFont="1" applyAlignment="1">
      <alignment horizontal="left" vertical="center" indent="2"/>
    </xf>
    <xf numFmtId="0" fontId="36" fillId="0" borderId="0" xfId="0" applyFont="1" applyAlignment="1">
      <alignment horizontal="left" vertical="center" wrapText="1"/>
    </xf>
    <xf numFmtId="0" fontId="36" fillId="0" borderId="0" xfId="0" applyFont="1"/>
    <xf numFmtId="0" fontId="36"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10" fontId="6" fillId="2" borderId="0" xfId="0" applyNumberFormat="1" applyFont="1" applyFill="1" applyAlignment="1" applyProtection="1">
      <alignment horizontal="center" vertical="top"/>
      <protection locked="0"/>
    </xf>
    <xf numFmtId="0" fontId="9" fillId="0" borderId="0" xfId="0" applyFont="1"/>
    <xf numFmtId="0" fontId="33" fillId="0" borderId="0" xfId="1" applyProtection="1"/>
    <xf numFmtId="0" fontId="24" fillId="0" borderId="0" xfId="0" applyFont="1" applyAlignment="1">
      <alignment horizontal="left"/>
    </xf>
    <xf numFmtId="0" fontId="13" fillId="3" borderId="22"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5" xfId="0" applyFont="1" applyFill="1" applyBorder="1" applyAlignment="1">
      <alignment horizontal="center" vertical="center" wrapText="1"/>
    </xf>
    <xf numFmtId="165" fontId="0" fillId="0" borderId="14" xfId="0" applyNumberFormat="1" applyBorder="1" applyAlignment="1">
      <alignment horizontal="center"/>
    </xf>
    <xf numFmtId="165" fontId="0" fillId="0" borderId="16" xfId="0" applyNumberFormat="1" applyBorder="1" applyAlignment="1">
      <alignment horizontal="center"/>
    </xf>
    <xf numFmtId="165" fontId="0" fillId="0" borderId="18" xfId="0" applyNumberFormat="1" applyBorder="1" applyAlignment="1">
      <alignment horizontal="center"/>
    </xf>
    <xf numFmtId="0" fontId="0" fillId="0" borderId="19" xfId="0" applyBorder="1" applyAlignment="1">
      <alignment horizontal="center"/>
    </xf>
    <xf numFmtId="165" fontId="1" fillId="0" borderId="18" xfId="0" applyNumberFormat="1" applyFont="1" applyBorder="1" applyAlignment="1">
      <alignment horizontal="center"/>
    </xf>
    <xf numFmtId="0" fontId="25" fillId="0" borderId="0" xfId="0" applyFont="1" applyAlignment="1">
      <alignment vertical="center" wrapText="1"/>
    </xf>
    <xf numFmtId="0" fontId="13" fillId="3" borderId="23" xfId="0" applyFont="1" applyFill="1" applyBorder="1" applyAlignment="1">
      <alignment horizontal="center" vertical="center"/>
    </xf>
    <xf numFmtId="0" fontId="18" fillId="0" borderId="21" xfId="0" applyFont="1" applyBorder="1"/>
    <xf numFmtId="0" fontId="18" fillId="0" borderId="21" xfId="0" applyFont="1" applyBorder="1" applyAlignment="1">
      <alignment horizontal="left"/>
    </xf>
    <xf numFmtId="164" fontId="18" fillId="0" borderId="21" xfId="0" applyNumberFormat="1" applyFont="1" applyBorder="1" applyAlignment="1">
      <alignment horizontal="left"/>
    </xf>
    <xf numFmtId="0" fontId="18" fillId="0" borderId="0" xfId="0" applyFont="1"/>
    <xf numFmtId="0" fontId="18" fillId="0" borderId="0" xfId="0" applyFont="1" applyAlignment="1">
      <alignment horizontal="left"/>
    </xf>
    <xf numFmtId="164" fontId="18" fillId="0" borderId="0" xfId="0" applyNumberFormat="1" applyFont="1" applyAlignment="1">
      <alignment horizontal="left"/>
    </xf>
    <xf numFmtId="0" fontId="27" fillId="0" borderId="0" xfId="0" applyFont="1" applyAlignment="1">
      <alignment horizontal="left" vertical="center" indent="2"/>
    </xf>
    <xf numFmtId="0" fontId="15" fillId="0" borderId="0" xfId="0" applyFont="1"/>
    <xf numFmtId="0" fontId="3" fillId="3" borderId="13" xfId="0" applyFont="1" applyFill="1" applyBorder="1" applyAlignment="1">
      <alignment horizontal="center"/>
    </xf>
    <xf numFmtId="0" fontId="3" fillId="3" borderId="13" xfId="0" applyFont="1" applyFill="1" applyBorder="1"/>
    <xf numFmtId="0" fontId="1" fillId="0" borderId="25" xfId="0" applyFont="1" applyBorder="1"/>
    <xf numFmtId="0" fontId="21" fillId="0" borderId="25" xfId="0" applyFont="1" applyBorder="1"/>
    <xf numFmtId="0" fontId="0" fillId="0" borderId="17" xfId="0" applyBorder="1"/>
    <xf numFmtId="0" fontId="1" fillId="4" borderId="17" xfId="0" applyFont="1" applyFill="1" applyBorder="1"/>
    <xf numFmtId="8" fontId="17" fillId="4" borderId="16" xfId="0" applyNumberFormat="1" applyFont="1" applyFill="1" applyBorder="1" applyAlignment="1">
      <alignment horizontal="left"/>
    </xf>
    <xf numFmtId="0" fontId="1" fillId="4" borderId="17" xfId="0" applyFont="1" applyFill="1" applyBorder="1" applyAlignment="1">
      <alignment horizontal="left"/>
    </xf>
    <xf numFmtId="0" fontId="1" fillId="0" borderId="21" xfId="0" applyFont="1" applyBorder="1"/>
    <xf numFmtId="0" fontId="17" fillId="0" borderId="22" xfId="0" applyFont="1" applyBorder="1"/>
    <xf numFmtId="0" fontId="21" fillId="0" borderId="17" xfId="0" applyFont="1" applyBorder="1"/>
    <xf numFmtId="165" fontId="17" fillId="4" borderId="16" xfId="0" applyNumberFormat="1" applyFont="1" applyFill="1" applyBorder="1" applyAlignment="1">
      <alignment horizontal="left"/>
    </xf>
    <xf numFmtId="0" fontId="17" fillId="0" borderId="25" xfId="0" applyFont="1" applyBorder="1"/>
    <xf numFmtId="0" fontId="0" fillId="0" borderId="17" xfId="0" applyBorder="1" applyAlignment="1">
      <alignment horizontal="left"/>
    </xf>
    <xf numFmtId="0" fontId="1" fillId="0" borderId="19" xfId="0" applyFont="1" applyBorder="1" applyAlignment="1">
      <alignment horizontal="left"/>
    </xf>
    <xf numFmtId="8" fontId="17" fillId="0" borderId="18" xfId="0" applyNumberFormat="1" applyFont="1" applyBorder="1" applyAlignment="1">
      <alignment horizontal="left"/>
    </xf>
    <xf numFmtId="166" fontId="16" fillId="2" borderId="16" xfId="0" applyNumberFormat="1" applyFont="1" applyFill="1" applyBorder="1" applyAlignment="1" applyProtection="1">
      <alignment horizontal="left"/>
      <protection locked="0"/>
    </xf>
    <xf numFmtId="2" fontId="16" fillId="2" borderId="16" xfId="0" applyNumberFormat="1" applyFont="1" applyFill="1" applyBorder="1" applyAlignment="1" applyProtection="1">
      <alignment horizontal="left"/>
      <protection locked="0"/>
    </xf>
    <xf numFmtId="0" fontId="16" fillId="2" borderId="16" xfId="0" applyFont="1" applyFill="1" applyBorder="1" applyAlignment="1" applyProtection="1">
      <alignment horizontal="left"/>
      <protection locked="0"/>
    </xf>
    <xf numFmtId="8" fontId="16" fillId="2" borderId="16" xfId="0" applyNumberFormat="1" applyFont="1" applyFill="1" applyBorder="1" applyAlignment="1" applyProtection="1">
      <alignment horizontal="left"/>
      <protection locked="0"/>
    </xf>
    <xf numFmtId="165" fontId="17" fillId="2" borderId="16" xfId="0" applyNumberFormat="1" applyFont="1" applyFill="1" applyBorder="1" applyAlignment="1" applyProtection="1">
      <alignment horizontal="left"/>
      <protection locked="0"/>
    </xf>
    <xf numFmtId="1" fontId="0" fillId="2" borderId="16" xfId="0" applyNumberFormat="1" applyFill="1" applyBorder="1" applyAlignment="1" applyProtection="1">
      <alignment horizontal="left"/>
      <protection locked="0"/>
    </xf>
    <xf numFmtId="0" fontId="0" fillId="2" borderId="0" xfId="0" applyFill="1"/>
    <xf numFmtId="165" fontId="21" fillId="0" borderId="25" xfId="0" applyNumberFormat="1" applyFont="1" applyBorder="1" applyAlignment="1">
      <alignment horizontal="left"/>
    </xf>
    <xf numFmtId="0" fontId="1" fillId="0" borderId="31" xfId="0" applyFont="1" applyBorder="1" applyAlignment="1">
      <alignment horizontal="left"/>
    </xf>
    <xf numFmtId="0" fontId="29" fillId="0" borderId="0" xfId="0" applyFont="1" applyAlignment="1">
      <alignment vertical="center" wrapText="1"/>
    </xf>
    <xf numFmtId="0" fontId="13" fillId="3" borderId="22" xfId="0" applyFont="1" applyFill="1" applyBorder="1" applyAlignment="1">
      <alignment horizontal="center"/>
    </xf>
    <xf numFmtId="0" fontId="13" fillId="3" borderId="15" xfId="0" applyFont="1" applyFill="1" applyBorder="1" applyAlignment="1">
      <alignment horizontal="center"/>
    </xf>
    <xf numFmtId="0" fontId="13" fillId="3" borderId="23" xfId="0" applyFont="1" applyFill="1" applyBorder="1" applyAlignment="1">
      <alignment horizontal="center" wrapText="1"/>
    </xf>
    <xf numFmtId="0" fontId="13" fillId="3" borderId="23" xfId="0" applyFont="1" applyFill="1" applyBorder="1" applyAlignment="1">
      <alignment horizontal="center"/>
    </xf>
    <xf numFmtId="164" fontId="0" fillId="0" borderId="18" xfId="0" applyNumberFormat="1" applyBorder="1" applyAlignment="1">
      <alignment horizontal="center"/>
    </xf>
    <xf numFmtId="0" fontId="13" fillId="3" borderId="24" xfId="0" applyFont="1" applyFill="1" applyBorder="1" applyAlignment="1">
      <alignment horizontal="center"/>
    </xf>
    <xf numFmtId="165" fontId="0" fillId="0" borderId="0" xfId="0" applyNumberFormat="1"/>
    <xf numFmtId="0" fontId="2" fillId="0" borderId="0" xfId="0" applyFont="1" applyAlignment="1">
      <alignment horizontal="left"/>
    </xf>
    <xf numFmtId="0" fontId="26" fillId="0" borderId="0" xfId="0" applyFont="1" applyAlignment="1">
      <alignment wrapText="1"/>
    </xf>
    <xf numFmtId="0" fontId="3" fillId="0" borderId="0" xfId="0" applyFont="1"/>
    <xf numFmtId="0" fontId="22" fillId="3" borderId="0" xfId="0" applyFont="1" applyFill="1"/>
    <xf numFmtId="0" fontId="22" fillId="3" borderId="5" xfId="0" applyFont="1" applyFill="1" applyBorder="1" applyAlignment="1">
      <alignment horizontal="left" indent="1"/>
    </xf>
    <xf numFmtId="14" fontId="22" fillId="3" borderId="6" xfId="0" applyNumberFormat="1" applyFont="1" applyFill="1" applyBorder="1" applyAlignment="1">
      <alignment horizontal="center"/>
    </xf>
    <xf numFmtId="14" fontId="22" fillId="3" borderId="27" xfId="0" applyNumberFormat="1" applyFont="1" applyFill="1" applyBorder="1" applyAlignment="1">
      <alignment horizontal="center"/>
    </xf>
    <xf numFmtId="0" fontId="27" fillId="0" borderId="0" xfId="0" applyFont="1" applyAlignment="1">
      <alignment horizontal="left"/>
    </xf>
    <xf numFmtId="0" fontId="4" fillId="0" borderId="5" xfId="0" applyFont="1" applyBorder="1" applyAlignment="1">
      <alignment horizontal="left" indent="1"/>
    </xf>
    <xf numFmtId="14" fontId="4" fillId="0" borderId="6" xfId="0" applyNumberFormat="1" applyFont="1" applyBorder="1" applyAlignment="1">
      <alignment horizontal="center"/>
    </xf>
    <xf numFmtId="14" fontId="27" fillId="0" borderId="27" xfId="0" applyNumberFormat="1" applyFont="1" applyBorder="1" applyAlignment="1">
      <alignment horizontal="center"/>
    </xf>
    <xf numFmtId="0" fontId="4" fillId="0" borderId="7" xfId="0" applyFont="1" applyBorder="1" applyAlignment="1">
      <alignment horizontal="center"/>
    </xf>
    <xf numFmtId="14" fontId="4" fillId="0" borderId="8" xfId="0" applyNumberFormat="1" applyFont="1" applyBorder="1" applyAlignment="1">
      <alignment horizontal="center"/>
    </xf>
    <xf numFmtId="0" fontId="27" fillId="0" borderId="28" xfId="0" applyFont="1" applyBorder="1" applyAlignment="1">
      <alignment horizontal="center"/>
    </xf>
    <xf numFmtId="0" fontId="5" fillId="0" borderId="9" xfId="0" applyFont="1" applyBorder="1"/>
    <xf numFmtId="0" fontId="27" fillId="0" borderId="9" xfId="0" applyFont="1" applyBorder="1" applyAlignment="1">
      <alignment horizontal="center"/>
    </xf>
    <xf numFmtId="164" fontId="5" fillId="0" borderId="10" xfId="0" applyNumberFormat="1" applyFont="1" applyBorder="1" applyAlignment="1">
      <alignment horizontal="right"/>
    </xf>
    <xf numFmtId="164" fontId="5" fillId="0" borderId="29" xfId="0" applyNumberFormat="1" applyFont="1" applyBorder="1" applyAlignment="1">
      <alignment horizontal="right"/>
    </xf>
    <xf numFmtId="0" fontId="6" fillId="0" borderId="9" xfId="0" applyFont="1" applyBorder="1" applyAlignment="1">
      <alignment horizontal="center" vertical="top" wrapText="1"/>
    </xf>
    <xf numFmtId="164" fontId="27" fillId="0" borderId="10" xfId="0" applyNumberFormat="1" applyFont="1" applyBorder="1" applyAlignment="1">
      <alignment horizontal="right"/>
    </xf>
    <xf numFmtId="164" fontId="27" fillId="0" borderId="29" xfId="0" applyNumberFormat="1" applyFont="1" applyBorder="1" applyAlignment="1">
      <alignment horizontal="right"/>
    </xf>
    <xf numFmtId="0" fontId="5" fillId="0" borderId="9" xfId="0" applyFont="1" applyBorder="1" applyAlignment="1">
      <alignment horizontal="left"/>
    </xf>
    <xf numFmtId="0" fontId="4" fillId="0" borderId="11" xfId="0" applyFont="1" applyBorder="1"/>
    <xf numFmtId="0" fontId="27" fillId="0" borderId="11" xfId="0" applyFont="1" applyBorder="1" applyAlignment="1">
      <alignment horizontal="center"/>
    </xf>
    <xf numFmtId="164" fontId="4" fillId="0" borderId="12" xfId="0" applyNumberFormat="1" applyFont="1" applyBorder="1" applyAlignment="1">
      <alignment horizontal="right"/>
    </xf>
    <xf numFmtId="164" fontId="4" fillId="0" borderId="30" xfId="0" applyNumberFormat="1" applyFont="1" applyBorder="1" applyAlignment="1">
      <alignment horizontal="right"/>
    </xf>
    <xf numFmtId="0" fontId="5" fillId="0" borderId="2" xfId="0" applyFont="1" applyBorder="1"/>
    <xf numFmtId="10" fontId="27" fillId="0" borderId="2" xfId="0" applyNumberFormat="1" applyFont="1" applyBorder="1" applyAlignment="1">
      <alignment horizontal="center"/>
    </xf>
    <xf numFmtId="164" fontId="27" fillId="0" borderId="4" xfId="0" applyNumberFormat="1" applyFont="1" applyBorder="1" applyAlignment="1">
      <alignment horizontal="right"/>
    </xf>
    <xf numFmtId="164" fontId="27" fillId="0" borderId="26" xfId="0" applyNumberFormat="1" applyFont="1" applyBorder="1" applyAlignment="1">
      <alignment horizontal="right"/>
    </xf>
    <xf numFmtId="0" fontId="27" fillId="0" borderId="0" xfId="0" applyFont="1" applyAlignment="1">
      <alignment horizontal="center"/>
    </xf>
    <xf numFmtId="10" fontId="7" fillId="0" borderId="0" xfId="0" applyNumberFormat="1" applyFont="1"/>
    <xf numFmtId="164" fontId="27" fillId="0" borderId="6" xfId="0" applyNumberFormat="1" applyFont="1" applyBorder="1" applyAlignment="1">
      <alignment horizontal="right"/>
    </xf>
    <xf numFmtId="164" fontId="27" fillId="0" borderId="27" xfId="0" applyNumberFormat="1" applyFont="1" applyBorder="1" applyAlignment="1">
      <alignment horizontal="right"/>
    </xf>
    <xf numFmtId="0" fontId="6" fillId="0" borderId="0" xfId="0" applyFont="1" applyAlignment="1">
      <alignment horizontal="center" vertical="top"/>
    </xf>
    <xf numFmtId="0" fontId="6" fillId="0" borderId="0" xfId="0" applyFont="1" applyAlignment="1">
      <alignment horizontal="center" vertical="center"/>
    </xf>
    <xf numFmtId="164" fontId="8" fillId="0" borderId="27" xfId="0" applyNumberFormat="1" applyFont="1" applyBorder="1" applyAlignment="1">
      <alignment horizontal="right" vertical="top"/>
    </xf>
    <xf numFmtId="8" fontId="5" fillId="0" borderId="0" xfId="0" applyNumberFormat="1" applyFont="1"/>
    <xf numFmtId="164" fontId="4" fillId="0" borderId="6" xfId="0" applyNumberFormat="1" applyFont="1" applyBorder="1" applyAlignment="1">
      <alignment horizontal="right" vertical="top"/>
    </xf>
    <xf numFmtId="164" fontId="4" fillId="0" borderId="27" xfId="0" applyNumberFormat="1" applyFont="1" applyBorder="1" applyAlignment="1">
      <alignment horizontal="right" vertical="top"/>
    </xf>
    <xf numFmtId="164" fontId="28" fillId="3" borderId="30" xfId="0" applyNumberFormat="1" applyFont="1" applyFill="1" applyBorder="1" applyAlignment="1">
      <alignment horizontal="right"/>
    </xf>
    <xf numFmtId="0" fontId="4" fillId="0" borderId="2" xfId="0" applyFont="1" applyBorder="1" applyAlignment="1">
      <alignment wrapText="1"/>
    </xf>
    <xf numFmtId="0" fontId="27" fillId="0" borderId="3" xfId="0" applyFont="1" applyBorder="1" applyAlignment="1">
      <alignment horizontal="center" vertical="center" wrapText="1"/>
    </xf>
    <xf numFmtId="164" fontId="28" fillId="3" borderId="6" xfId="0" applyNumberFormat="1" applyFont="1" applyFill="1" applyBorder="1" applyAlignment="1">
      <alignment vertical="center"/>
    </xf>
    <xf numFmtId="164" fontId="4" fillId="0" borderId="1" xfId="0" applyNumberFormat="1" applyFont="1" applyBorder="1" applyAlignment="1">
      <alignment horizontal="right" vertical="center"/>
    </xf>
    <xf numFmtId="0" fontId="10" fillId="0" borderId="0" xfId="0" applyFont="1"/>
    <xf numFmtId="0" fontId="11" fillId="0" borderId="0" xfId="0" applyFont="1" applyAlignment="1">
      <alignment horizontal="left" wrapText="1"/>
    </xf>
    <xf numFmtId="0" fontId="12" fillId="0" borderId="0" xfId="0" applyFont="1" applyAlignment="1">
      <alignment horizontal="left"/>
    </xf>
    <xf numFmtId="0" fontId="11" fillId="0" borderId="0" xfId="0" applyFont="1" applyAlignment="1">
      <alignment vertical="top"/>
    </xf>
    <xf numFmtId="0" fontId="13" fillId="3" borderId="23" xfId="0" applyFont="1" applyFill="1" applyBorder="1" applyAlignment="1">
      <alignment horizontal="center" vertical="center" wrapText="1"/>
    </xf>
    <xf numFmtId="165" fontId="0" fillId="0" borderId="20" xfId="0" applyNumberFormat="1" applyBorder="1" applyAlignment="1">
      <alignment horizontal="center"/>
    </xf>
    <xf numFmtId="0" fontId="14" fillId="0" borderId="0" xfId="0" applyFont="1"/>
    <xf numFmtId="0" fontId="20" fillId="0" borderId="0" xfId="0" applyFont="1"/>
    <xf numFmtId="164" fontId="1" fillId="0" borderId="0" xfId="0" applyNumberFormat="1" applyFont="1" applyAlignment="1">
      <alignment horizontal="center"/>
    </xf>
  </cellXfs>
  <cellStyles count="2">
    <cellStyle name="Hyperlink" xfId="1" builtinId="8"/>
    <cellStyle name="Normal" xfId="0" builtinId="0"/>
  </cellStyles>
  <dxfs count="364">
    <dxf>
      <numFmt numFmtId="164" formatCode="&quot;$&quot;#,##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vertical/>
        <horizontal/>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1"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4" formatCode="&quot;$&quot;#,##0"/>
      <alignment horizontal="center" vertical="bottom" textRotation="0" wrapText="0" indent="0" justifyLastLine="0" shrinkToFit="0" readingOrder="0"/>
      <border diagonalUp="0" diagonalDown="0">
        <left/>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0" hidden="0"/>
    </dxf>
    <dxf>
      <border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8" tint="0.79998168889431442"/>
        </patternFill>
      </fill>
      <alignment horizontal="center" vertical="bottom" textRotation="0" wrapText="0" indent="0" justifyLastLine="0" shrinkToFit="0" readingOrder="0"/>
      <protection locked="1" hidden="0"/>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bottom/>
      </border>
      <protection locked="1" hidden="0"/>
    </dxf>
    <dxf>
      <numFmt numFmtId="164" formatCode="&quot;$&quot;#,##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vertical/>
        <horizontal/>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1"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4" formatCode="&quot;$&quot;#,##0"/>
      <alignment horizontal="center" vertical="bottom" textRotation="0" wrapText="0" indent="0" justifyLastLine="0" shrinkToFit="0" readingOrder="0"/>
      <border diagonalUp="0" diagonalDown="0">
        <left/>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locked="0"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8" tint="0.79998168889431442"/>
        </patternFill>
      </fill>
      <alignment horizontal="center" vertical="bottom" textRotation="0" wrapText="0" indent="0" justifyLastLine="0" shrinkToFit="0" readingOrder="0"/>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bottom/>
      </border>
      <protection locked="1" hidden="0"/>
    </dxf>
    <dxf>
      <numFmt numFmtId="164" formatCode="&quot;$&quot;#,##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vertical/>
        <horizontal/>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1"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4" formatCode="&quot;$&quot;#,##0"/>
      <alignment horizontal="center" vertical="bottom" textRotation="0" wrapText="0" indent="0" justifyLastLine="0" shrinkToFit="0" readingOrder="0"/>
      <border diagonalUp="0" diagonalDown="0">
        <left/>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numFmt numFmtId="164" formatCode="&quot;$&quot;#,##0"/>
      <fill>
        <patternFill patternType="none">
          <fgColor indexed="64"/>
          <bgColor auto="1"/>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locked="0" hidden="0"/>
    </dxf>
    <dxf>
      <font>
        <b val="0"/>
        <i val="0"/>
        <strike val="0"/>
        <condense val="0"/>
        <extend val="0"/>
        <outline val="0"/>
        <shadow val="0"/>
        <u val="none"/>
        <vertAlign val="baseline"/>
        <sz val="11"/>
        <color auto="1"/>
        <name val="Calibri"/>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right style="thin">
          <color theme="0" tint="-0.14999847407452621"/>
        </right>
        <top style="thin">
          <color theme="0" tint="-0.14999847407452621"/>
        </top>
        <bottom style="thin">
          <color theme="0" tint="-0.14999847407452621"/>
        </bottom>
      </border>
      <protection locked="0"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fill>
        <patternFill patternType="solid">
          <fgColor indexed="64"/>
          <bgColor theme="8" tint="0.79998168889431442"/>
        </patternFill>
      </fill>
      <alignment horizontal="center" vertical="bottom" textRotation="0" wrapText="0" indent="0" justifyLastLine="0" shrinkToFit="0" readingOrder="0"/>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border outline="0">
        <top style="thin">
          <color theme="0" tint="-0.14999847407452621"/>
        </top>
      </border>
    </dxf>
    <dxf>
      <border outline="0">
        <left style="thin">
          <color theme="0" tint="-0.14999847407452621"/>
        </left>
        <right style="thin">
          <color theme="0" tint="-0.14999847407452621"/>
        </right>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 formatCode="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 formatCode="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1" formatCode="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fill>
        <patternFill patternType="solid">
          <fgColor indexed="64"/>
          <bgColor theme="8" tint="0.79998168889431442"/>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0"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0" indent="0" justifyLastLine="0" shrinkToFit="0" readingOrder="0"/>
      <border diagonalUp="0" diagonalDown="0">
        <left style="thin">
          <color theme="0" tint="-0.14999847407452621"/>
        </left>
        <right style="thin">
          <color theme="0" tint="-0.14999847407452621"/>
        </right>
        <top/>
        <bottom/>
      </border>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numFmt numFmtId="164" formatCode="&quot;$&quot;#,##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vertical/>
        <horizontal/>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1"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protection locked="1" hidden="0"/>
    </dxf>
    <dxf>
      <protection locked="1" hidden="0"/>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1" hidden="0"/>
    </dxf>
    <dxf>
      <border outline="0">
        <top style="thin">
          <color theme="0" tint="-0.14999847407452621"/>
        </top>
      </border>
    </dxf>
    <dxf>
      <border outline="0">
        <left style="thin">
          <color theme="0" tint="-0.14999847407452621"/>
        </left>
        <right style="thin">
          <color theme="0" tint="-0.14999847407452621"/>
        </right>
        <bottom style="thin">
          <color theme="0" tint="-0.14999847407452621"/>
        </bottom>
      </border>
    </dxf>
    <dxf>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bottom" textRotation="0" wrapText="0" indent="0" justifyLastLine="0" shrinkToFit="0" readingOrder="0"/>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1" hidden="0"/>
    </dxf>
    <dxf>
      <border outline="0">
        <top style="thin">
          <color theme="0" tint="-0.14999847407452621"/>
        </top>
      </border>
    </dxf>
    <dxf>
      <border outline="0">
        <left style="thin">
          <color theme="0" tint="-0.14999847407452621"/>
        </left>
        <right style="thin">
          <color theme="0" tint="-0.14999847407452621"/>
        </right>
        <bottom style="thin">
          <color theme="0" tint="-0.14999847407452621"/>
        </bottom>
      </border>
    </dxf>
    <dxf>
      <alignment horizontal="center" vertical="bottom" textRotation="0" wrapText="0" indent="0" justifyLastLine="0" shrinkToFit="0" readingOrder="0"/>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border diagonalUp="0" diagonalDown="0">
        <left style="thin">
          <color theme="0" tint="-0.14999847407452621"/>
        </left>
        <right style="thin">
          <color theme="0" tint="-0.14999847407452621"/>
        </right>
        <top/>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vertical/>
        <horizontal/>
      </border>
      <protection locked="1" hidden="0"/>
    </dxf>
    <dxf>
      <border outline="0">
        <top style="thin">
          <color theme="0" tint="-0.14999847407452621"/>
        </top>
      </border>
    </dxf>
    <dxf>
      <border outline="0">
        <left style="thin">
          <color theme="0" tint="-0.14999847407452621"/>
        </left>
        <right style="thin">
          <color theme="0" tint="-0.14999847407452621"/>
        </right>
        <bottom style="thin">
          <color theme="0" tint="-0.14999847407452621"/>
        </bottom>
      </border>
    </dxf>
    <dxf>
      <alignment horizontal="center" vertical="bottom" textRotation="0" wrapText="0" indent="0" justifyLastLine="0" shrinkToFit="0" readingOrder="0"/>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border diagonalUp="0" diagonalDown="0">
        <left style="thin">
          <color theme="0" tint="-0.14999847407452621"/>
        </left>
        <right style="thin">
          <color theme="0" tint="-0.14999847407452621"/>
        </right>
        <top/>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2"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2"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protection locked="0" hidden="0"/>
    </dxf>
    <dxf>
      <numFmt numFmtId="2"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fill>
        <patternFill patternType="solid">
          <fgColor indexed="64"/>
          <bgColor theme="8" tint="0.79998168889431442"/>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0"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alignment horizontal="center" vertical="bottom" textRotation="0" wrapText="0" indent="0" justifyLastLine="0" shrinkToFit="0" readingOrder="0"/>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border diagonalUp="0" diagonalDown="0">
        <left style="thin">
          <color theme="0" tint="-0.14999847407452621"/>
        </left>
        <right style="thin">
          <color theme="0" tint="-0.14999847407452621"/>
        </right>
        <top/>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65" formatCode="&quot;$&quot;#,##0.00"/>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1"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4"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2"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2"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2" formatCode="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numFmt numFmtId="165" formatCode="&quot;$&quot;#,##0.00"/>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border>
      <protection locked="0" hidden="0"/>
    </dxf>
    <dxf>
      <fill>
        <patternFill patternType="solid">
          <fgColor indexed="64"/>
          <bgColor theme="8" tint="0.79998168889431442"/>
        </patternFill>
      </fill>
      <alignment horizontal="center" vertical="bottom" textRotation="0" wrapText="0" indent="0" justifyLastLine="0" shrinkToFit="0" readingOrder="0"/>
      <border diagonalUp="0" diagonalDown="0">
        <left/>
        <right style="thin">
          <color theme="0" tint="-0.14999847407452621"/>
        </right>
        <top style="thin">
          <color theme="0" tint="-0.14999847407452621"/>
        </top>
        <bottom style="thin">
          <color theme="0" tint="-0.14999847407452621"/>
        </bottom>
      </border>
      <protection locked="0" hidden="0"/>
    </dxf>
    <dxf>
      <border outline="0">
        <top style="thin">
          <color theme="0" tint="-0.14999847407452621"/>
        </top>
      </border>
    </dxf>
    <dxf>
      <border outline="0">
        <left style="thin">
          <color theme="0" tint="-0.14999847407452621"/>
        </left>
        <right style="thin">
          <color theme="0" tint="-0.14999847407452621"/>
        </right>
        <top style="thin">
          <color theme="0" tint="-0.14999847407452621"/>
        </top>
        <bottom style="thin">
          <color theme="0" tint="-0.14999847407452621"/>
        </bottom>
      </border>
    </dxf>
    <dxf>
      <alignment horizontal="center" vertical="bottom" textRotation="0" wrapText="0" indent="0" justifyLastLine="0" shrinkToFit="0" readingOrder="0"/>
      <protection locked="1" hidden="0"/>
    </dxf>
    <dxf>
      <border outline="0">
        <bottom style="thin">
          <color theme="0" tint="-0.14999847407452621"/>
        </bottom>
      </border>
    </dxf>
    <dxf>
      <font>
        <b/>
        <i val="0"/>
        <strike val="0"/>
        <condense val="0"/>
        <extend val="0"/>
        <outline val="0"/>
        <shadow val="0"/>
        <u val="none"/>
        <vertAlign val="baseline"/>
        <sz val="12"/>
        <color theme="0"/>
        <name val="Calibri"/>
        <family val="2"/>
        <scheme val="minor"/>
      </font>
      <fill>
        <patternFill patternType="solid">
          <fgColor indexed="64"/>
          <bgColor rgb="FF002060"/>
        </patternFill>
      </fill>
      <alignment horizontal="center" vertical="center" textRotation="0" wrapText="1" indent="0" justifyLastLine="0" shrinkToFit="0" readingOrder="0"/>
      <border diagonalUp="0" diagonalDown="0">
        <left style="thin">
          <color theme="0" tint="-0.14999847407452621"/>
        </left>
        <right style="thin">
          <color theme="0" tint="-0.14999847407452621"/>
        </right>
        <top/>
        <bottom/>
      </border>
      <protection locked="1" hidden="0"/>
    </dxf>
    <dxf>
      <protection locked="1" hidden="0"/>
    </dxf>
    <dxf>
      <protection locked="1" hidden="0"/>
    </dxf>
    <dxf>
      <protection locked="1" hidden="0"/>
    </dxf>
    <dxf>
      <protection locked="1" hidden="0"/>
    </dxf>
    <dxf>
      <protection locked="1" hidden="0"/>
    </dxf>
    <dxf>
      <protection locked="1" hidden="0"/>
    </dxf>
    <dxf>
      <border outline="0">
        <left style="medium">
          <color auto="1"/>
        </left>
        <right style="medium">
          <color auto="1"/>
        </right>
        <top style="medium">
          <color auto="1"/>
        </top>
        <bottom style="medium">
          <color auto="1"/>
        </bottom>
      </border>
    </dxf>
    <dxf>
      <numFmt numFmtId="19" formatCode="m/d/yyyy"/>
      <protection locked="1" hidden="0"/>
    </dxf>
    <dxf>
      <font>
        <b/>
        <i val="0"/>
        <strike val="0"/>
        <condense val="0"/>
        <extend val="0"/>
        <outline val="0"/>
        <shadow val="0"/>
        <u val="none"/>
        <vertAlign val="baseline"/>
        <sz val="11"/>
        <color theme="0"/>
        <name val="Calibri"/>
        <family val="2"/>
        <scheme val="none"/>
      </font>
      <numFmt numFmtId="19" formatCode="m/d/yyyy"/>
      <fill>
        <patternFill patternType="solid">
          <fgColor indexed="64"/>
          <bgColor rgb="FF002060"/>
        </patternFill>
      </fill>
      <alignment horizontal="center" vertical="bottom" textRotation="0" wrapText="0" indent="0" justifyLastLine="0" shrinkToFit="0" readingOrder="0"/>
      <border diagonalUp="0" diagonalDown="0">
        <left style="thin">
          <color auto="1"/>
        </left>
        <right style="thin">
          <color auto="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0C5AB3B-33AD-4CB0-B9AF-27214A1E40A1}" name="Composite_Budget_Table" displayName="Composite_Budget_Table" ref="A10:F36" totalsRowShown="0" headerRowDxfId="363" dataDxfId="362" tableBorderDxfId="361">
  <autoFilter ref="A10:F36" xr:uid="{A0C5AB3B-33AD-4CB0-B9AF-27214A1E40A1}"/>
  <tableColumns count="6">
    <tableColumn id="1" xr3:uid="{E9B772DB-87A6-4654-AFD6-40789A03C7A5}" name="BUDGET CATEGORY" dataDxfId="360"/>
    <tableColumn id="2" xr3:uid="{3356ED49-1A39-46F1-9831-1B4C5152F8A0}" name="N/A" dataDxfId="359"/>
    <tableColumn id="3" xr3:uid="{53F643FE-E7A4-4B0F-9D56-BFB9B60A778D}" name="Year 1" dataDxfId="358"/>
    <tableColumn id="4" xr3:uid="{AF769DB6-BDE5-4FC4-8EA3-DBE224DD1FA5}" name="Year 2" dataDxfId="357"/>
    <tableColumn id="5" xr3:uid="{42FA1E42-199E-4E8E-A683-2A25FE210BDD}" name="Year 3" dataDxfId="356"/>
    <tableColumn id="6" xr3:uid="{0B7E8429-E8D6-466B-A1AB-A9F93FE71178}" name="TOTAL" dataDxfId="355"/>
  </tableColumns>
  <tableStyleInfo showFirstColumn="1" showLastColumn="0" showRowStripes="1" showColumnStripes="0"/>
  <extLst>
    <ext xmlns:x14="http://schemas.microsoft.com/office/spreadsheetml/2009/9/main" uri="{504A1905-F514-4f6f-8877-14C23A59335A}">
      <x14:table altText="Composite Budget Table" altTextSummary="Composite Budget Tabl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28AE7B9-6C37-4F98-B80D-649034411502}" name="Total_Travel_Costs" displayName="Total_Travel_Costs" ref="A116:B120" totalsRowShown="0" headerRowDxfId="260" dataDxfId="258" headerRowBorderDxfId="259" tableBorderDxfId="257" totalsRowBorderDxfId="256">
  <autoFilter ref="A116:B120" xr:uid="{C28AE7B9-6C37-4F98-B80D-649034411502}"/>
  <tableColumns count="2">
    <tableColumn id="1" xr3:uid="{3E10005B-C330-44DA-B3CA-014E0B285929}" name="Year" dataDxfId="255"/>
    <tableColumn id="2" xr3:uid="{75624EB8-EAB4-47FE-9A64-5781A03549DB}" name="Total" dataDxfId="254"/>
  </tableColumns>
  <tableStyleInfo showFirstColumn="1" showLastColumn="0" showRowStripes="1" showColumnStripes="0"/>
  <extLst>
    <ext xmlns:x14="http://schemas.microsoft.com/office/spreadsheetml/2009/9/main" uri="{504A1905-F514-4f6f-8877-14C23A59335A}">
      <x14:table altText="Total Travel Costs per Year" altTextSummary="Total Travel Costs per Year"/>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E751860-AD0B-4EEA-8548-BD42E15B5BA0}" name="Year1_Trip2_Travel_Costs11" displayName="Year1_Trip2_Travel_Costs11" ref="D5:E39" totalsRowShown="0" headerRowDxfId="253" dataDxfId="251" headerRowBorderDxfId="252" tableBorderDxfId="250">
  <autoFilter ref="D5:E39" xr:uid="{BE751860-AD0B-4EEA-8548-BD42E15B5BA0}"/>
  <tableColumns count="2">
    <tableColumn id="1" xr3:uid="{9CC46589-6E7F-44C1-9B82-C08694135AFE}" name="Trip #2 - Year 1" dataDxfId="249"/>
    <tableColumn id="2" xr3:uid="{D9054E87-78DA-48E6-B501-391E8F5FA8E8}" name="Values" dataDxfId="248"/>
  </tableColumns>
  <tableStyleInfo showFirstColumn="1" showLastColumn="0" showRowStripes="1" showColumnStripes="0"/>
  <extLst>
    <ext xmlns:x14="http://schemas.microsoft.com/office/spreadsheetml/2009/9/main" uri="{504A1905-F514-4f6f-8877-14C23A59335A}">
      <x14:table altText="Year 1 - Trip 2 Travel Costs" altTextSummary="Year 1 - Trip 2 Travel Costs"/>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84D2808-41C3-48CD-8629-EDEA206082CE}" name="Year1_Trip3_Travel_Costs118" displayName="Year1_Trip3_Travel_Costs118" ref="G5:H39" totalsRowShown="0" headerRowDxfId="247" dataDxfId="245" headerRowBorderDxfId="246" tableBorderDxfId="244">
  <autoFilter ref="G5:H39" xr:uid="{E84D2808-41C3-48CD-8629-EDEA206082CE}"/>
  <tableColumns count="2">
    <tableColumn id="1" xr3:uid="{6F06847E-073E-49B1-AAED-B2D2F2D665E6}" name="Trip #3 - Year 1" dataDxfId="243"/>
    <tableColumn id="2" xr3:uid="{6487D797-D75D-47AA-9DD4-514615870263}" name="Values" dataDxfId="242"/>
  </tableColumns>
  <tableStyleInfo showFirstColumn="1" showLastColumn="0" showRowStripes="1" showColumnStripes="0"/>
  <extLst>
    <ext xmlns:x14="http://schemas.microsoft.com/office/spreadsheetml/2009/9/main" uri="{504A1905-F514-4f6f-8877-14C23A59335A}">
      <x14:table altText="Year 1 - Trip 3 Travel Costs" altTextSummary="Year 1 - Trip 3 Travel Costs"/>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05697AB-31C7-477B-A252-7C477AF6419D}" name="Year1_Trip4_Travel_Costs1121" displayName="Year1_Trip4_Travel_Costs1121" ref="J5:K39" totalsRowShown="0" headerRowDxfId="241" dataDxfId="239" headerRowBorderDxfId="240" tableBorderDxfId="238">
  <autoFilter ref="J5:K39" xr:uid="{505697AB-31C7-477B-A252-7C477AF6419D}"/>
  <tableColumns count="2">
    <tableColumn id="1" xr3:uid="{1127EE55-67F8-44E4-9995-9D6C632D482B}" name="Trip #4 - Year 1" dataDxfId="237"/>
    <tableColumn id="2" xr3:uid="{118B0A7B-C46F-4860-8540-D4A7A3ED4776}" name="Values" dataDxfId="236"/>
  </tableColumns>
  <tableStyleInfo showFirstColumn="1" showLastColumn="0" showRowStripes="1" showColumnStripes="0"/>
  <extLst>
    <ext xmlns:x14="http://schemas.microsoft.com/office/spreadsheetml/2009/9/main" uri="{504A1905-F514-4f6f-8877-14C23A59335A}">
      <x14:table altText="Year 1 - Trip 4 Travel Costs" altTextSummary="Year 1 - Trip 4 Travel Costs"/>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C9C2F95-EE9A-472C-BF6E-469FBA23C174}" name="Year1_Trip5_Travel_Costs1122" displayName="Year1_Trip5_Travel_Costs1122" ref="M5:N39" totalsRowShown="0" headerRowDxfId="235" dataDxfId="233" headerRowBorderDxfId="234" tableBorderDxfId="232">
  <autoFilter ref="M5:N39" xr:uid="{4C9C2F95-EE9A-472C-BF6E-469FBA23C174}"/>
  <tableColumns count="2">
    <tableColumn id="1" xr3:uid="{C5582D02-BB6B-4EF6-9B83-9023BE83096A}" name="Trip #5 - Year 1" dataDxfId="231"/>
    <tableColumn id="2" xr3:uid="{519B513E-62F1-4A6D-8263-E564EDCAF17E}" name="Values" dataDxfId="230"/>
  </tableColumns>
  <tableStyleInfo showFirstColumn="1" showLastColumn="0" showRowStripes="1" showColumnStripes="0"/>
  <extLst>
    <ext xmlns:x14="http://schemas.microsoft.com/office/spreadsheetml/2009/9/main" uri="{504A1905-F514-4f6f-8877-14C23A59335A}">
      <x14:table altText="Year 1 - Trip 5 Travel Costs" altTextSummary="Year 1 - Trip 5 Travel Costs"/>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DD702DF-0667-4B3C-9C9F-BC21BAC83F34}" name="Year1_Trip6_Travel_Costs1123" displayName="Year1_Trip6_Travel_Costs1123" ref="P5:Q39" totalsRowShown="0" headerRowDxfId="229" dataDxfId="227" headerRowBorderDxfId="228" tableBorderDxfId="226">
  <autoFilter ref="P5:Q39" xr:uid="{1DD702DF-0667-4B3C-9C9F-BC21BAC83F34}"/>
  <tableColumns count="2">
    <tableColumn id="1" xr3:uid="{B4C8F2F7-9BC7-436B-8EF2-AF9FFF98FDDD}" name="Trip #6 - Year 1" dataDxfId="225"/>
    <tableColumn id="2" xr3:uid="{28DDB64C-DF49-4A6C-9E3D-8F7C06C5B9F7}" name="Values" dataDxfId="224"/>
  </tableColumns>
  <tableStyleInfo showFirstColumn="1" showLastColumn="0" showRowStripes="1" showColumnStripes="0"/>
  <extLst>
    <ext xmlns:x14="http://schemas.microsoft.com/office/spreadsheetml/2009/9/main" uri="{504A1905-F514-4f6f-8877-14C23A59335A}">
      <x14:table altText="Year 1 - Trip 6 Travel Costs" altTextSummary="Year 1 - Trip 6 Travel Costs"/>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FC145722-BEB3-4869-9A4F-84ACB90973D8}" name="Year1_Trip7_Travel_Costs1124" displayName="Year1_Trip7_Travel_Costs1124" ref="S5:T39" totalsRowShown="0" headerRowDxfId="223" dataDxfId="221" headerRowBorderDxfId="222" tableBorderDxfId="220">
  <autoFilter ref="S5:T39" xr:uid="{FC145722-BEB3-4869-9A4F-84ACB90973D8}"/>
  <tableColumns count="2">
    <tableColumn id="1" xr3:uid="{29FACE30-EB78-48DB-8942-6C9F84E9B356}" name="Trip #7 - Year 1" dataDxfId="219"/>
    <tableColumn id="2" xr3:uid="{A3D1B6E7-5E04-41EA-922C-452BF809E1B5}" name="Values" dataDxfId="218"/>
  </tableColumns>
  <tableStyleInfo showFirstColumn="1" showLastColumn="0" showRowStripes="1" showColumnStripes="0"/>
  <extLst>
    <ext xmlns:x14="http://schemas.microsoft.com/office/spreadsheetml/2009/9/main" uri="{504A1905-F514-4f6f-8877-14C23A59335A}">
      <x14:table altText="Year 1 - Trip 7 Travel Costs" altTextSummary="Year 1 - Trip 7 Travel Costs"/>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F4E9BAE-746A-493D-BCB6-D01544ABF823}" name="Year1_Trip8_Travel_Costs1125" displayName="Year1_Trip8_Travel_Costs1125" ref="V5:W39" totalsRowShown="0" headerRowDxfId="217" dataDxfId="215" headerRowBorderDxfId="216" tableBorderDxfId="214">
  <autoFilter ref="V5:W39" xr:uid="{6F4E9BAE-746A-493D-BCB6-D01544ABF823}"/>
  <tableColumns count="2">
    <tableColumn id="1" xr3:uid="{8547D2CE-DD05-4BDE-AB6B-37724149EAF4}" name="Trip #8 - Year 1" dataDxfId="213"/>
    <tableColumn id="2" xr3:uid="{D0743F36-700D-4D2F-9393-58619B347E9D}" name="Values" dataDxfId="212"/>
  </tableColumns>
  <tableStyleInfo showFirstColumn="1" showLastColumn="0" showRowStripes="1" showColumnStripes="0"/>
  <extLst>
    <ext xmlns:x14="http://schemas.microsoft.com/office/spreadsheetml/2009/9/main" uri="{504A1905-F514-4f6f-8877-14C23A59335A}">
      <x14:table altText="Year 1 - Trip 8 Travel Costs" altTextSummary="Year 1 - Trip 8 Travel Costs"/>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37661F7-95B5-4C43-A2C7-84811EF0A587}" name="Year1_Trip9_Travel_Costs1126" displayName="Year1_Trip9_Travel_Costs1126" ref="Y5:Z39" totalsRowShown="0" headerRowDxfId="211" dataDxfId="209" headerRowBorderDxfId="210" tableBorderDxfId="208">
  <autoFilter ref="Y5:Z39" xr:uid="{B37661F7-95B5-4C43-A2C7-84811EF0A587}"/>
  <tableColumns count="2">
    <tableColumn id="1" xr3:uid="{2026CC37-BF88-46A2-86D0-AC89A52B9E9E}" name="Trip #9 - Year 1" dataDxfId="207"/>
    <tableColumn id="2" xr3:uid="{DA068C75-E3E1-432F-962F-FE29881D4D0A}" name="Values" dataDxfId="206"/>
  </tableColumns>
  <tableStyleInfo showFirstColumn="1" showLastColumn="0" showRowStripes="1" showColumnStripes="0"/>
  <extLst>
    <ext xmlns:x14="http://schemas.microsoft.com/office/spreadsheetml/2009/9/main" uri="{504A1905-F514-4f6f-8877-14C23A59335A}">
      <x14:table altText="Year 1 - Trip 9 Travel Costs" altTextSummary="Year 1 - Trip 9 Travel Costs"/>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DE22B2D-6C7E-415D-A2FF-66F08DF8303A}" name="Year1_Trip10_Travel_Costs1127" displayName="Year1_Trip10_Travel_Costs1127" ref="AB5:AC39" totalsRowShown="0" headerRowDxfId="205" dataDxfId="203" headerRowBorderDxfId="204" tableBorderDxfId="202">
  <autoFilter ref="AB5:AC39" xr:uid="{6DE22B2D-6C7E-415D-A2FF-66F08DF8303A}"/>
  <tableColumns count="2">
    <tableColumn id="1" xr3:uid="{D0A5C7AF-AEEE-41C8-9CC0-D1E86F390C46}" name="Trip #10 - Year 1" dataDxfId="201"/>
    <tableColumn id="2" xr3:uid="{2BCE6352-7412-4380-A199-BD4CF7AEE6D4}" name="Values" dataDxfId="200"/>
  </tableColumns>
  <tableStyleInfo showFirstColumn="1" showLastColumn="0" showRowStripes="1" showColumnStripes="0"/>
  <extLst>
    <ext xmlns:x14="http://schemas.microsoft.com/office/spreadsheetml/2009/9/main" uri="{504A1905-F514-4f6f-8877-14C23A59335A}">
      <x14:table altText="Year 1 - Trip 10 Travel Costs" altTextSummary="Year 1 - Trip 10 Travel Cos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55B258-DEFD-4981-B926-0B4067EB7863}" name="Salary_Salaried_Employees" displayName="Salary_Salaried_Employees" ref="A5:Q15" totalsRowShown="0" headerRowDxfId="354" dataDxfId="352" headerRowBorderDxfId="353" tableBorderDxfId="351" totalsRowBorderDxfId="350">
  <autoFilter ref="A5:Q15" xr:uid="{D155B258-DEFD-4981-B926-0B4067EB7863}"/>
  <tableColumns count="17">
    <tableColumn id="1" xr3:uid="{76F6B245-9382-487C-A0A7-5D54D5ACDF48}" name="Staff Name" dataDxfId="349"/>
    <tableColumn id="2" xr3:uid="{93FE60E7-11A7-4223-B3EC-35292818AECF}" name="Base Salary" dataDxfId="348"/>
    <tableColumn id="3" xr3:uid="{C4782B2E-2598-4702-8836-AE568838FE58}" name="Year 1 # of Months Working on Project" dataDxfId="347"/>
    <tableColumn id="4" xr3:uid="{0058A9FA-63C3-4306-BF71-C2AE8FBC1780}" name="Year 2 # of Months Working on Project" dataDxfId="346"/>
    <tableColumn id="5" xr3:uid="{001414B8-57C8-467F-84E3-A3A43054A30B}" name="Year 3 # of Months Working on Project" dataDxfId="345"/>
    <tableColumn id="6" xr3:uid="{DDF0358E-D491-49E7-BCB6-C95045607BC0}" name="Year 1 Percent Effort_x000a_(based on number of months working on project in Year 1)" dataDxfId="344"/>
    <tableColumn id="7" xr3:uid="{B0FCAC38-5646-49BC-A3FD-A251C35A476D}" name="Year 2 Percent Effort_x000a_(based on number of months working on project in Year 2)" dataDxfId="343"/>
    <tableColumn id="8" xr3:uid="{286708C7-BE02-4CD9-8779-E6F3D213F253}" name="Year 3 Percent Effort_x000a_(based on number of months working on project in Year 3)" dataDxfId="342"/>
    <tableColumn id="9" xr3:uid="{3B4D2A99-B3CE-436D-A038-2F9DC4CC7161}" name="Year 2 Percent Annual Increase" dataDxfId="341"/>
    <tableColumn id="10" xr3:uid="{A3894597-48E2-4181-92FD-B8AC1691F728}" name="Year 3 Percent Annual Increase" dataDxfId="340"/>
    <tableColumn id="11" xr3:uid="{AB47CB49-0BFD-4746-8759-132A4191D8D0}" name="Year 1 Full-time Salary" dataDxfId="339">
      <calculatedColumnFormula>B6</calculatedColumnFormula>
    </tableColumn>
    <tableColumn id="12" xr3:uid="{6C7BF7F0-7563-4FBD-BF68-A969E01F7018}" name="Year 2 Full-time Salary" dataDxfId="338">
      <calculatedColumnFormula>K6*I6+K6</calculatedColumnFormula>
    </tableColumn>
    <tableColumn id="13" xr3:uid="{20A99075-6FFE-43E8-B584-94B91E14297F}" name="Year 3 Full-time Salary" dataDxfId="337">
      <calculatedColumnFormula>L6*J6+L6</calculatedColumnFormula>
    </tableColumn>
    <tableColumn id="14" xr3:uid="{27163608-A69E-4353-8629-04ED95F78497}" name="Year 1 Salary Requested" dataDxfId="336">
      <calculatedColumnFormula>ROUND((K6*(C6/12))*F6, 0)</calculatedColumnFormula>
    </tableColumn>
    <tableColumn id="15" xr3:uid="{4B5DB68C-9CE1-495E-B515-8CEFBF519602}" name="Year 2 Salary Requested" dataDxfId="335">
      <calculatedColumnFormula>ROUND((L6*(D6/12))*G6, 0)</calculatedColumnFormula>
    </tableColumn>
    <tableColumn id="16" xr3:uid="{ABFDB3C7-ACD8-4B43-BB6E-2C4DEEC6F16B}" name="Year 3 Salary Requested" dataDxfId="334">
      <calculatedColumnFormula>ROUND((M6*(E6/12))*H6, 0)</calculatedColumnFormula>
    </tableColumn>
    <tableColumn id="17" xr3:uid="{A50922D8-CD05-49C2-8C7B-60E2EE49EEC6}" name="Total Salary Requested" dataDxfId="333">
      <calculatedColumnFormula>SUM(N6:P6)</calculatedColumnFormula>
    </tableColumn>
  </tableColumns>
  <tableStyleInfo showFirstColumn="0" showLastColumn="0" showRowStripes="1" showColumnStripes="0"/>
  <extLst>
    <ext xmlns:x14="http://schemas.microsoft.com/office/spreadsheetml/2009/9/main" uri="{504A1905-F514-4f6f-8877-14C23A59335A}">
      <x14:table altText="Salary - Salaried Employees" altTextSummary="Salary - Salaried Employees"/>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C55C314-732F-4997-97A9-7BF4AC508CEE}" name="Year2_Trip1_Travel_Costs28" displayName="Year2_Trip1_Travel_Costs28" ref="A42:B76" totalsRowShown="0" headerRowDxfId="199" dataDxfId="197" headerRowBorderDxfId="198" tableBorderDxfId="196">
  <autoFilter ref="A42:B76" xr:uid="{5C55C314-732F-4997-97A9-7BF4AC508CEE}"/>
  <tableColumns count="2">
    <tableColumn id="1" xr3:uid="{57925000-2E75-475C-AB91-574F2EB168F7}" name="Trip #1 - Year 2" dataDxfId="195"/>
    <tableColumn id="2" xr3:uid="{831D510D-8062-409F-A27F-8E88BF9AC01D}" name="Values" dataDxfId="194"/>
  </tableColumns>
  <tableStyleInfo showFirstColumn="1" showLastColumn="0" showRowStripes="1" showColumnStripes="0"/>
  <extLst>
    <ext xmlns:x14="http://schemas.microsoft.com/office/spreadsheetml/2009/9/main" uri="{504A1905-F514-4f6f-8877-14C23A59335A}">
      <x14:table altText="Year 2 - Trip 1 Travel Costs" altTextSummary="Year 2 - Trip 1 Travel Costs"/>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7911D80-DC9D-4D2D-9553-70F579791953}" name="Year2_Trip2_Travel_Costs2829" displayName="Year2_Trip2_Travel_Costs2829" ref="D42:E76" totalsRowShown="0" headerRowDxfId="193" dataDxfId="191" headerRowBorderDxfId="192" tableBorderDxfId="190">
  <autoFilter ref="D42:E76" xr:uid="{87911D80-DC9D-4D2D-9553-70F579791953}"/>
  <tableColumns count="2">
    <tableColumn id="1" xr3:uid="{9623F050-8434-4824-B627-4E3A3D75E4D4}" name="Trip #2 - Year 2" dataDxfId="189"/>
    <tableColumn id="2" xr3:uid="{C704D887-024A-430B-9077-2849AF8ED465}" name="Values" dataDxfId="188"/>
  </tableColumns>
  <tableStyleInfo showFirstColumn="1" showLastColumn="0" showRowStripes="1" showColumnStripes="0"/>
  <extLst>
    <ext xmlns:x14="http://schemas.microsoft.com/office/spreadsheetml/2009/9/main" uri="{504A1905-F514-4f6f-8877-14C23A59335A}">
      <x14:table altText="Year 2 - Trip 2 Travel Costs" altTextSummary="Year 2 - Trip 2 Travel Costs"/>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99B3A1DF-5F21-4BE3-85F1-769E8CDB492E}" name="Year2_Trip3_Travel_Costs2830" displayName="Year2_Trip3_Travel_Costs2830" ref="G42:H76" totalsRowShown="0" headerRowDxfId="187" dataDxfId="185" headerRowBorderDxfId="186" tableBorderDxfId="184">
  <autoFilter ref="G42:H76" xr:uid="{99B3A1DF-5F21-4BE3-85F1-769E8CDB492E}"/>
  <tableColumns count="2">
    <tableColumn id="1" xr3:uid="{30DEFD2E-AC30-4D83-BE24-501F66309F93}" name="Trip #3 - Year 2" dataDxfId="183"/>
    <tableColumn id="2" xr3:uid="{56BCDF4D-700D-452B-A257-6FA21EA6FFF8}" name="Values" dataDxfId="182"/>
  </tableColumns>
  <tableStyleInfo showFirstColumn="1" showLastColumn="0" showRowStripes="1" showColumnStripes="0"/>
  <extLst>
    <ext xmlns:x14="http://schemas.microsoft.com/office/spreadsheetml/2009/9/main" uri="{504A1905-F514-4f6f-8877-14C23A59335A}">
      <x14:table altText="Year 2 - Trip 3 Travel Costs" altTextSummary="Year 2 - Trip 3 Travel Costs"/>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B04B826-13FE-4BC2-A80F-E7AE3879A742}" name="Year2_Trip4_Travel_Costs2831" displayName="Year2_Trip4_Travel_Costs2831" ref="J42:K76" totalsRowShown="0" headerRowDxfId="181" dataDxfId="179" headerRowBorderDxfId="180" tableBorderDxfId="178">
  <autoFilter ref="J42:K76" xr:uid="{1B04B826-13FE-4BC2-A80F-E7AE3879A742}"/>
  <tableColumns count="2">
    <tableColumn id="1" xr3:uid="{4B7118BB-C490-443F-9793-077EFE3F1E09}" name="Trip #4 - Year 2" dataDxfId="177"/>
    <tableColumn id="2" xr3:uid="{C38E1895-8E13-4A8B-934C-CA13F8497004}" name="Values" dataDxfId="176"/>
  </tableColumns>
  <tableStyleInfo showFirstColumn="1" showLastColumn="0" showRowStripes="1" showColumnStripes="0"/>
  <extLst>
    <ext xmlns:x14="http://schemas.microsoft.com/office/spreadsheetml/2009/9/main" uri="{504A1905-F514-4f6f-8877-14C23A59335A}">
      <x14:table altText="Year 2 - Trip 4 Travel Costs" altTextSummary="Year 2 - Trip 4 Travel Costs"/>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CC31C31D-44CD-46BD-B2BE-C1F58586F5B8}" name="Year2_Trip5_Travel_Costs2833" displayName="Year2_Trip5_Travel_Costs2833" ref="M42:N76" totalsRowShown="0" headerRowDxfId="175" dataDxfId="173" headerRowBorderDxfId="174" tableBorderDxfId="172">
  <autoFilter ref="M42:N76" xr:uid="{CC31C31D-44CD-46BD-B2BE-C1F58586F5B8}"/>
  <tableColumns count="2">
    <tableColumn id="1" xr3:uid="{92D2D623-98A5-4110-A9BA-F1E4F28B2162}" name="Trip #5 - Year 2" dataDxfId="171"/>
    <tableColumn id="2" xr3:uid="{8A01C021-BD32-4871-8E97-CBF324582422}" name="Values" dataDxfId="170"/>
  </tableColumns>
  <tableStyleInfo showFirstColumn="1" showLastColumn="0" showRowStripes="1" showColumnStripes="0"/>
  <extLst>
    <ext xmlns:x14="http://schemas.microsoft.com/office/spreadsheetml/2009/9/main" uri="{504A1905-F514-4f6f-8877-14C23A59335A}">
      <x14:table altText="Year 2 - Trip 5 Travel Costs" altTextSummary="Year 2 - Trip 5 Travel Costs"/>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C5D7059-248C-4FE6-AC02-9C609CB3BF80}" name="Year2_Trip6_Travel_Costs2834" displayName="Year2_Trip6_Travel_Costs2834" ref="P42:Q76" totalsRowShown="0" headerRowDxfId="169" dataDxfId="167" headerRowBorderDxfId="168" tableBorderDxfId="166">
  <autoFilter ref="P42:Q76" xr:uid="{7C5D7059-248C-4FE6-AC02-9C609CB3BF80}"/>
  <tableColumns count="2">
    <tableColumn id="1" xr3:uid="{38C035CC-F3D6-4C79-A98E-0E46F35A6994}" name="Trip #6 - Year 2" dataDxfId="165"/>
    <tableColumn id="2" xr3:uid="{DB8ED0F5-0681-4B40-B229-48B07D8D9714}" name="Values" dataDxfId="164"/>
  </tableColumns>
  <tableStyleInfo showFirstColumn="1" showLastColumn="0" showRowStripes="1" showColumnStripes="0"/>
  <extLst>
    <ext xmlns:x14="http://schemas.microsoft.com/office/spreadsheetml/2009/9/main" uri="{504A1905-F514-4f6f-8877-14C23A59335A}">
      <x14:table altText="Year 2 - Trip 6 Travel Costs" altTextSummary="Year 2 - Trip 6 Travel Costs"/>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4CF4B76-1AAF-4378-9992-87D42791BA2D}" name="Year2_Trip7_Travel_Costs2835" displayName="Year2_Trip7_Travel_Costs2835" ref="S42:T76" totalsRowShown="0" headerRowDxfId="163" dataDxfId="161" headerRowBorderDxfId="162" tableBorderDxfId="160">
  <autoFilter ref="S42:T76" xr:uid="{04CF4B76-1AAF-4378-9992-87D42791BA2D}"/>
  <tableColumns count="2">
    <tableColumn id="1" xr3:uid="{3953BE45-20BB-400E-817E-521E6AC9669E}" name="Trip #7 - Year 2" dataDxfId="159"/>
    <tableColumn id="2" xr3:uid="{B932A080-E83F-4A92-A7DE-287EF7DC7E4B}" name="Values" dataDxfId="158"/>
  </tableColumns>
  <tableStyleInfo showFirstColumn="1" showLastColumn="0" showRowStripes="1" showColumnStripes="0"/>
  <extLst>
    <ext xmlns:x14="http://schemas.microsoft.com/office/spreadsheetml/2009/9/main" uri="{504A1905-F514-4f6f-8877-14C23A59335A}">
      <x14:table altText="Year 2 - Trip 7 Travel Costs" altTextSummary="Year 2 - Trip 7 Travel Costs"/>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498C46D-B02A-4221-978D-97050CDBF380}" name="Year2_Trip8_Travel_Costs2836" displayName="Year2_Trip8_Travel_Costs2836" ref="V42:W76" totalsRowShown="0" headerRowDxfId="157" dataDxfId="155" headerRowBorderDxfId="156" tableBorderDxfId="154">
  <autoFilter ref="V42:W76" xr:uid="{5498C46D-B02A-4221-978D-97050CDBF380}"/>
  <tableColumns count="2">
    <tableColumn id="1" xr3:uid="{A3E0C3B7-05C4-4A55-8848-1103233B09CF}" name="Trip #8 - Year 2" dataDxfId="153"/>
    <tableColumn id="2" xr3:uid="{F0361559-33FC-446F-BFCA-CA7A18C5A49C}" name="Values" dataDxfId="152"/>
  </tableColumns>
  <tableStyleInfo showFirstColumn="1" showLastColumn="0" showRowStripes="1" showColumnStripes="0"/>
  <extLst>
    <ext xmlns:x14="http://schemas.microsoft.com/office/spreadsheetml/2009/9/main" uri="{504A1905-F514-4f6f-8877-14C23A59335A}">
      <x14:table altText="Year 2 - Trip 8 Travel Costs" altTextSummary="Year 2 - Trip 8 Travel Costs"/>
    </ext>
  </extLst>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2A2FEE1-D680-4E38-A2EA-854782DB7E1C}" name="Year2_Trip9_Travel_Costs2837" displayName="Year2_Trip9_Travel_Costs2837" ref="Y42:Z76" totalsRowShown="0" headerRowDxfId="151" dataDxfId="149" headerRowBorderDxfId="150" tableBorderDxfId="148">
  <autoFilter ref="Y42:Z76" xr:uid="{32A2FEE1-D680-4E38-A2EA-854782DB7E1C}"/>
  <tableColumns count="2">
    <tableColumn id="1" xr3:uid="{4D61BE2C-885C-449A-A70E-07227B109415}" name="Trip #9 - Year 2" dataDxfId="147"/>
    <tableColumn id="2" xr3:uid="{AD40B454-9A61-43C3-89C1-1BBD88F5CF0B}" name="Values" dataDxfId="146"/>
  </tableColumns>
  <tableStyleInfo showFirstColumn="1" showLastColumn="0" showRowStripes="1" showColumnStripes="0"/>
  <extLst>
    <ext xmlns:x14="http://schemas.microsoft.com/office/spreadsheetml/2009/9/main" uri="{504A1905-F514-4f6f-8877-14C23A59335A}">
      <x14:table altText="Year 2 - Trip 9 Travel Costs" altTextSummary="Year 2 - Trip 9 Travel Costs"/>
    </ext>
  </extLst>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5D21FC3-530C-465B-B6F7-5921A07201E2}" name="Year2_Trip10_Travel_Costs2838" displayName="Year2_Trip10_Travel_Costs2838" ref="AB42:AC76" totalsRowShown="0" headerRowDxfId="145" dataDxfId="143" headerRowBorderDxfId="144" tableBorderDxfId="142">
  <autoFilter ref="AB42:AC76" xr:uid="{D5D21FC3-530C-465B-B6F7-5921A07201E2}"/>
  <tableColumns count="2">
    <tableColumn id="1" xr3:uid="{8A4B5510-F9F2-48F7-93B5-852C02BBCFA3}" name="Trip #10 - Year 2" dataDxfId="141"/>
    <tableColumn id="2" xr3:uid="{E55B5982-48F6-47A5-AA90-167D4DA02292}" name="Values" dataDxfId="140"/>
  </tableColumns>
  <tableStyleInfo showFirstColumn="1" showLastColumn="0" showRowStripes="1" showColumnStripes="0"/>
  <extLst>
    <ext xmlns:x14="http://schemas.microsoft.com/office/spreadsheetml/2009/9/main" uri="{504A1905-F514-4f6f-8877-14C23A59335A}">
      <x14:table altText="Year 2 - Trip 10 Travel Costs" altTextSummary="Year 2 - Trip 10 Travel Cost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2098D2A-D8BC-4004-8CFA-1B1FE703D5FB}" name="Salary_Hourly_Employees" displayName="Salary_Hourly_Employees" ref="A19:N29" totalsRowShown="0" headerRowDxfId="332" dataDxfId="330" headerRowBorderDxfId="331" tableBorderDxfId="329" totalsRowBorderDxfId="328">
  <autoFilter ref="A19:N29" xr:uid="{22098D2A-D8BC-4004-8CFA-1B1FE703D5FB}"/>
  <tableColumns count="14">
    <tableColumn id="1" xr3:uid="{DD3C8EC3-5A19-4E62-9DCB-5D04B9DA0964}" name="Staff Name" dataDxfId="327"/>
    <tableColumn id="2" xr3:uid="{3E62C0FD-086D-4601-9BDD-B5BB0C3B85AE}" name="Base Hourly Rate" dataDxfId="326"/>
    <tableColumn id="3" xr3:uid="{DFD6CF63-A8D9-4E92-A274-7333E860F548}" name="Year 1 Number of Hours" dataDxfId="325"/>
    <tableColumn id="4" xr3:uid="{B963265E-C479-431E-BEAB-5DC124947AAB}" name="Year 2 Number of Hours" dataDxfId="324"/>
    <tableColumn id="5" xr3:uid="{10FBAFB8-AD48-49DC-A173-F23A840EBF2B}" name="Year 3 Number of Hours" dataDxfId="323"/>
    <tableColumn id="6" xr3:uid="{F50E74E7-F36B-481B-93A2-B796A598CCDA}" name="Year 2 Percent Annual Increase" dataDxfId="322"/>
    <tableColumn id="7" xr3:uid="{DE2A32DA-D86B-4425-BB34-8D871D16ACE0}" name="Year 3 Percent Annual Increase" dataDxfId="321"/>
    <tableColumn id="8" xr3:uid="{29E5F98E-CC2B-41BB-BFA9-47ED03660C17}" name="Year 1 Base Hourly Rate" dataDxfId="320">
      <calculatedColumnFormula>B20</calculatedColumnFormula>
    </tableColumn>
    <tableColumn id="9" xr3:uid="{D71807FD-6328-465F-8457-DFE986DA4B0E}" name="Year 2 Base Hourly Rate" dataDxfId="319">
      <calculatedColumnFormula>H20*F20+H20</calculatedColumnFormula>
    </tableColumn>
    <tableColumn id="10" xr3:uid="{C8FE11D0-B97D-4B1E-AC74-6DDB3A6B7E26}" name="Year 3 Base Hourly Rate" dataDxfId="318">
      <calculatedColumnFormula>I20*G20+I20</calculatedColumnFormula>
    </tableColumn>
    <tableColumn id="11" xr3:uid="{256BA8A1-1A44-4A4F-903E-42BD346D65CA}" name="Year 1 Wages Requested" dataDxfId="317">
      <calculatedColumnFormula>ROUND(H20*C20, 0)</calculatedColumnFormula>
    </tableColumn>
    <tableColumn id="12" xr3:uid="{70924530-6258-408F-9CA5-228A7EBFED37}" name="Year 2 Wages Requested" dataDxfId="316">
      <calculatedColumnFormula>ROUND(I20*D20, 0)</calculatedColumnFormula>
    </tableColumn>
    <tableColumn id="13" xr3:uid="{93E7631E-8FCF-474D-BAF5-C6F7726F00E3}" name="Year 3 Wages Requested" dataDxfId="315">
      <calculatedColumnFormula>ROUND(J20*E20, 0)</calculatedColumnFormula>
    </tableColumn>
    <tableColumn id="14" xr3:uid="{A095DBD9-1288-46C6-9EFC-1C86AD59E960}" name="Total Wages Requested" dataDxfId="314">
      <calculatedColumnFormula>SUM(K20:M20)</calculatedColumnFormula>
    </tableColumn>
  </tableColumns>
  <tableStyleInfo showFirstColumn="0" showLastColumn="0" showRowStripes="1" showColumnStripes="0"/>
  <extLst>
    <ext xmlns:x14="http://schemas.microsoft.com/office/spreadsheetml/2009/9/main" uri="{504A1905-F514-4f6f-8877-14C23A59335A}">
      <x14:table altText="Wages - Hourly Employees" altTextSummary="Wages - Hourly Employees"/>
    </ext>
  </extLst>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DEEE83D-7609-4AF0-9C15-6CB1BF52C923}" name="Year3_Trip1_Travel_Costs2832" displayName="Year3_Trip1_Travel_Costs2832" ref="A79:B113" totalsRowShown="0" headerRowDxfId="139" dataDxfId="137" headerRowBorderDxfId="138" tableBorderDxfId="136">
  <autoFilter ref="A79:B113" xr:uid="{1DEEE83D-7609-4AF0-9C15-6CB1BF52C923}"/>
  <tableColumns count="2">
    <tableColumn id="1" xr3:uid="{A7E31E9B-6A52-45F8-8694-71D3B86478E1}" name="Trip #1 - Year 3" dataDxfId="135"/>
    <tableColumn id="2" xr3:uid="{B6F05150-3F93-4C68-9A1C-32C5EC115C7B}" name="Values" dataDxfId="134"/>
  </tableColumns>
  <tableStyleInfo showFirstColumn="1" showLastColumn="0" showRowStripes="1" showColumnStripes="0"/>
  <extLst>
    <ext xmlns:x14="http://schemas.microsoft.com/office/spreadsheetml/2009/9/main" uri="{504A1905-F514-4f6f-8877-14C23A59335A}">
      <x14:table altText="Year 3 - Trip 1 Travel Costs" altTextSummary="Year 3 - Trip 1 Travel Costs"/>
    </ext>
  </extLst>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3024785-9AEB-4130-B49B-976E8DED34DA}" name="Year3_Trip2_Travel_Costs283239" displayName="Year3_Trip2_Travel_Costs283239" ref="D79:E113" totalsRowShown="0" headerRowDxfId="133" dataDxfId="131" headerRowBorderDxfId="132" tableBorderDxfId="130">
  <autoFilter ref="D79:E113" xr:uid="{B3024785-9AEB-4130-B49B-976E8DED34DA}"/>
  <tableColumns count="2">
    <tableColumn id="1" xr3:uid="{A7E2304E-4DD3-48BA-A453-4E3688A3F583}" name="Trip #2 - Year 3" dataDxfId="129"/>
    <tableColumn id="2" xr3:uid="{099F330C-8C6C-4C0E-9678-F37F0A455FF3}" name="Values" dataDxfId="128"/>
  </tableColumns>
  <tableStyleInfo showFirstColumn="1" showLastColumn="0" showRowStripes="1" showColumnStripes="0"/>
  <extLst>
    <ext xmlns:x14="http://schemas.microsoft.com/office/spreadsheetml/2009/9/main" uri="{504A1905-F514-4f6f-8877-14C23A59335A}">
      <x14:table altText="Year 3 - Trip 2 Travel Costs" altTextSummary="Year 3 - Trip 2 Travel Costs"/>
    </ext>
  </extLst>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F3024D8B-4472-49A5-9656-89B95FEA46EC}" name="Year3_Trip3_Travel_Costs283240" displayName="Year3_Trip3_Travel_Costs283240" ref="G79:H113" totalsRowShown="0" headerRowDxfId="127" dataDxfId="125" headerRowBorderDxfId="126" tableBorderDxfId="124">
  <autoFilter ref="G79:H113" xr:uid="{F3024D8B-4472-49A5-9656-89B95FEA46EC}"/>
  <tableColumns count="2">
    <tableColumn id="1" xr3:uid="{7F9DE8E0-6396-40A8-A8C8-898B7AA84128}" name="Trip #3 - Year 3" dataDxfId="123"/>
    <tableColumn id="2" xr3:uid="{82CAB409-C5CC-453E-AAFC-CF1F72891C87}" name="Values" dataDxfId="122"/>
  </tableColumns>
  <tableStyleInfo showFirstColumn="1" showLastColumn="0" showRowStripes="1" showColumnStripes="0"/>
  <extLst>
    <ext xmlns:x14="http://schemas.microsoft.com/office/spreadsheetml/2009/9/main" uri="{504A1905-F514-4f6f-8877-14C23A59335A}">
      <x14:table altText="Year 3 - Trip 3 Travel Costs" altTextSummary="Year 3 - Trip 3 Travel Costs"/>
    </ext>
  </extLst>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232D27E-EC2C-4EE3-8A7F-507751E72361}" name="Year3_Trip4_Travel_Costs283241" displayName="Year3_Trip4_Travel_Costs283241" ref="J79:K113" totalsRowShown="0" headerRowDxfId="121" dataDxfId="119" headerRowBorderDxfId="120" tableBorderDxfId="118">
  <autoFilter ref="J79:K113" xr:uid="{4232D27E-EC2C-4EE3-8A7F-507751E72361}"/>
  <tableColumns count="2">
    <tableColumn id="1" xr3:uid="{D72EBE03-8902-4F9A-BEC1-89B01FD5D1FE}" name="Trip #4 - Year 3" dataDxfId="117"/>
    <tableColumn id="2" xr3:uid="{30822EC9-D79B-4AFA-9781-C54ADC64F8C6}" name="Values" dataDxfId="116"/>
  </tableColumns>
  <tableStyleInfo showFirstColumn="1" showLastColumn="0" showRowStripes="1" showColumnStripes="0"/>
  <extLst>
    <ext xmlns:x14="http://schemas.microsoft.com/office/spreadsheetml/2009/9/main" uri="{504A1905-F514-4f6f-8877-14C23A59335A}">
      <x14:table altText="Year 3 - Trip 4 Travel Costs" altTextSummary="Year 3 - Trip 4 Travel Costs"/>
    </ext>
  </extLst>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C26C076-A5F6-4D4C-B73E-CB7C90953987}" name="Year3_Trip5_Travel_Costs283242" displayName="Year3_Trip5_Travel_Costs283242" ref="M79:N113" totalsRowShown="0" headerRowDxfId="115" dataDxfId="113" headerRowBorderDxfId="114" tableBorderDxfId="112">
  <autoFilter ref="M79:N113" xr:uid="{CC26C076-A5F6-4D4C-B73E-CB7C90953987}"/>
  <tableColumns count="2">
    <tableColumn id="1" xr3:uid="{71FDF204-4854-417F-8ED8-719C67B352A8}" name="Trip #5 - Year 3" dataDxfId="111"/>
    <tableColumn id="2" xr3:uid="{2CEAC19A-6B2F-4B91-87FB-3E450806C624}" name="Values" dataDxfId="110"/>
  </tableColumns>
  <tableStyleInfo showFirstColumn="1" showLastColumn="0" showRowStripes="1" showColumnStripes="0"/>
  <extLst>
    <ext xmlns:x14="http://schemas.microsoft.com/office/spreadsheetml/2009/9/main" uri="{504A1905-F514-4f6f-8877-14C23A59335A}">
      <x14:table altText="Year 3 - Trip 5 Travel Costs" altTextSummary="Year 3 - Trip 5 Travel Costs"/>
    </ext>
  </extLst>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A291F3D-6A29-4AB7-AC00-D90FBD2CE00A}" name="Year3_Trip6_Travel_Costs283243" displayName="Year3_Trip6_Travel_Costs283243" ref="P79:Q113" totalsRowShown="0" headerRowDxfId="109" dataDxfId="107" headerRowBorderDxfId="108" tableBorderDxfId="106">
  <autoFilter ref="P79:Q113" xr:uid="{4A291F3D-6A29-4AB7-AC00-D90FBD2CE00A}"/>
  <tableColumns count="2">
    <tableColumn id="1" xr3:uid="{A08B47A0-9B25-4E05-AE3A-9C60CB7AC461}" name="Trip #6 - Year 3" dataDxfId="105"/>
    <tableColumn id="2" xr3:uid="{AECA149D-6ED7-40E3-8E53-C3DDB4E361F5}" name="Values" dataDxfId="104"/>
  </tableColumns>
  <tableStyleInfo showFirstColumn="1" showLastColumn="0" showRowStripes="1" showColumnStripes="0"/>
  <extLst>
    <ext xmlns:x14="http://schemas.microsoft.com/office/spreadsheetml/2009/9/main" uri="{504A1905-F514-4f6f-8877-14C23A59335A}">
      <x14:table altText="Year 3 - Trip 6 Travel Costs" altTextSummary="Year 3 - Trip 6 Travel Costs"/>
    </ext>
  </extLst>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9BEB096C-7B5C-4C6C-9C2F-FBB76C4C7E2B}" name="Year3_Trip7_Travel_Costs283244" displayName="Year3_Trip7_Travel_Costs283244" ref="S79:T113" totalsRowShown="0" headerRowDxfId="103" dataDxfId="101" headerRowBorderDxfId="102" tableBorderDxfId="100">
  <autoFilter ref="S79:T113" xr:uid="{9BEB096C-7B5C-4C6C-9C2F-FBB76C4C7E2B}"/>
  <tableColumns count="2">
    <tableColumn id="1" xr3:uid="{F9AED1D3-919B-4F5B-A0A1-3A929FC08C2D}" name="Trip #7 - Year 3" dataDxfId="99"/>
    <tableColumn id="2" xr3:uid="{B3929A65-4108-496D-A726-1CE27E4C85FC}" name="Values" dataDxfId="98"/>
  </tableColumns>
  <tableStyleInfo showFirstColumn="1" showLastColumn="0" showRowStripes="1" showColumnStripes="0"/>
  <extLst>
    <ext xmlns:x14="http://schemas.microsoft.com/office/spreadsheetml/2009/9/main" uri="{504A1905-F514-4f6f-8877-14C23A59335A}">
      <x14:table altText="Year 3 - Trip 7 Travel Costs" altTextSummary="Year 3 - Trip 7 Travel Costs"/>
    </ext>
  </extLst>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E6B9A1B-241A-4244-8C14-3A9410D26396}" name="Year3_Trip8_Travel_Costs283245" displayName="Year3_Trip8_Travel_Costs283245" ref="V79:W113" totalsRowShown="0" headerRowDxfId="97" dataDxfId="95" headerRowBorderDxfId="96" tableBorderDxfId="94">
  <autoFilter ref="V79:W113" xr:uid="{8E6B9A1B-241A-4244-8C14-3A9410D26396}"/>
  <tableColumns count="2">
    <tableColumn id="1" xr3:uid="{079C9927-E410-441A-A752-56735652F488}" name="Trip #8 - Year 3" dataDxfId="93"/>
    <tableColumn id="2" xr3:uid="{9FF5FB45-3AA5-4299-AFB7-7CFE8D482BAD}" name="Values" dataDxfId="92"/>
  </tableColumns>
  <tableStyleInfo showFirstColumn="1" showLastColumn="0" showRowStripes="1" showColumnStripes="0"/>
  <extLst>
    <ext xmlns:x14="http://schemas.microsoft.com/office/spreadsheetml/2009/9/main" uri="{504A1905-F514-4f6f-8877-14C23A59335A}">
      <x14:table altText="Year 3 - Trip 8 Travel Costs" altTextSummary="Year 3 - Trip 8 Travel Costs"/>
    </ext>
  </extLst>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E51DB573-D35C-48C3-B978-2F3DCDE3505B}" name="Year3_Trip9_Travel_Costs283246" displayName="Year3_Trip9_Travel_Costs283246" ref="Y79:Z113" totalsRowShown="0" headerRowDxfId="91" dataDxfId="89" headerRowBorderDxfId="90" tableBorderDxfId="88">
  <autoFilter ref="Y79:Z113" xr:uid="{E51DB573-D35C-48C3-B978-2F3DCDE3505B}"/>
  <tableColumns count="2">
    <tableColumn id="1" xr3:uid="{76534975-53D6-43B3-B754-0AA74204FBA3}" name="Trip #9 - Year 3" dataDxfId="87"/>
    <tableColumn id="2" xr3:uid="{EBC1BE7D-F33F-46A5-822F-6B72328D444F}" name="Values" dataDxfId="86"/>
  </tableColumns>
  <tableStyleInfo showFirstColumn="1" showLastColumn="0" showRowStripes="1" showColumnStripes="0"/>
  <extLst>
    <ext xmlns:x14="http://schemas.microsoft.com/office/spreadsheetml/2009/9/main" uri="{504A1905-F514-4f6f-8877-14C23A59335A}">
      <x14:table altText="Year 3 - Trip 9 Travel Costs" altTextSummary="Year 3 - Trip 9 Travel Costs"/>
    </ext>
  </extLst>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C954A0F-99AA-4D48-A45A-013A6BB5B174}" name="Year3_Trip10_Travel_Costs283247" displayName="Year3_Trip10_Travel_Costs283247" ref="AB79:AC113" totalsRowShown="0" headerRowDxfId="85" dataDxfId="83" headerRowBorderDxfId="84" tableBorderDxfId="82">
  <autoFilter ref="AB79:AC113" xr:uid="{2C954A0F-99AA-4D48-A45A-013A6BB5B174}"/>
  <tableColumns count="2">
    <tableColumn id="1" xr3:uid="{F909F74F-55BA-48B3-8C95-FEACD92B072D}" name="Trip #10 - Year 3" dataDxfId="81"/>
    <tableColumn id="2" xr3:uid="{61D88D80-F903-4B89-8E8B-DA889FD120C2}" name="Values" dataDxfId="80"/>
  </tableColumns>
  <tableStyleInfo showFirstColumn="1" showLastColumn="0" showRowStripes="1" showColumnStripes="0"/>
  <extLst>
    <ext xmlns:x14="http://schemas.microsoft.com/office/spreadsheetml/2009/9/main" uri="{504A1905-F514-4f6f-8877-14C23A59335A}">
      <x14:table altText="Year 3 - Trip 10 Travel Costs" altTextSummary="Year 3 - Trip 10 Travel Cost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1E9D485-C590-46CD-9C12-4EA54A3C0924}" name="Fringe_Benefits_Salaried_Employees" displayName="Fringe_Benefits_Salaried_Employees" ref="A33:H43" totalsRowShown="0" headerRowDxfId="313" dataDxfId="311" headerRowBorderDxfId="312" tableBorderDxfId="310" totalsRowBorderDxfId="309">
  <autoFilter ref="A33:H43" xr:uid="{81E9D485-C590-46CD-9C12-4EA54A3C0924}"/>
  <tableColumns count="8">
    <tableColumn id="1" xr3:uid="{6A59FB6E-1330-4908-8B22-4EE7AB68A578}" name="Staff Name" dataDxfId="308">
      <calculatedColumnFormula>A6</calculatedColumnFormula>
    </tableColumn>
    <tableColumn id="2" xr3:uid="{06664E4F-A70A-45F0-B7B1-2FCFB5CA94E9}" name="Year 1 Fringe Benefits Rate" dataDxfId="307"/>
    <tableColumn id="3" xr3:uid="{0FEAABD2-28BD-4689-9A7B-D9282EA4AB9B}" name="Year 2 Fringe Benefits Rate" dataDxfId="306"/>
    <tableColumn id="4" xr3:uid="{34891461-5971-48E3-BF15-D98B63B21F96}" name="Year 3 Fringe Benefits Rate" dataDxfId="305"/>
    <tableColumn id="5" xr3:uid="{3AB98B49-9EF6-4D73-97C2-5F9F1EEFA39E}" name="Year 1 Fringe Benefits Requested" dataDxfId="304">
      <calculatedColumnFormula>ROUND(N6*B34, 0)</calculatedColumnFormula>
    </tableColumn>
    <tableColumn id="6" xr3:uid="{F33D8165-B232-4C5C-95E0-0920C972065B}" name="Year 2 Fringe Benefits Requested" dataDxfId="303">
      <calculatedColumnFormula>ROUND(O6*C34, 0)</calculatedColumnFormula>
    </tableColumn>
    <tableColumn id="7" xr3:uid="{0BF205FB-18E9-4141-B053-82376F4C34E1}" name="Year 3 Fringe Benefits Requested" dataDxfId="302">
      <calculatedColumnFormula>ROUND(P6*D34, 0)</calculatedColumnFormula>
    </tableColumn>
    <tableColumn id="8" xr3:uid="{FDA706B9-6ABC-47E7-B1DE-C585657B3101}" name="Total Fringe Benefits Requested" dataDxfId="301">
      <calculatedColumnFormula>SUM(E34:G34)</calculatedColumnFormula>
    </tableColumn>
  </tableColumns>
  <tableStyleInfo showFirstColumn="0" showLastColumn="0" showRowStripes="1" showColumnStripes="0"/>
  <extLst>
    <ext xmlns:x14="http://schemas.microsoft.com/office/spreadsheetml/2009/9/main" uri="{504A1905-F514-4f6f-8877-14C23A59335A}">
      <x14:table altText="Fringe Benefits - Salaried Employees" altTextSummary="Fringe Benefits - Salaried Employees"/>
    </ext>
  </extLst>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ACD0719-978C-46A0-A7D6-D60A75B564EE}" name="Materials_and_Supplies_Costs" displayName="Materials_and_Supplies_Costs" ref="A4:J39" totalsRowShown="0" headerRowDxfId="79" dataDxfId="77" headerRowBorderDxfId="78" tableBorderDxfId="76" totalsRowBorderDxfId="75">
  <autoFilter ref="A4:J39" xr:uid="{0ACD0719-978C-46A0-A7D6-D60A75B564EE}"/>
  <tableColumns count="10">
    <tableColumn id="1" xr3:uid="{53F0982D-105A-4198-9594-7FF5B2C0B2E4}" name="Item" dataDxfId="74"/>
    <tableColumn id="2" xr3:uid="{0ACC6948-ABFE-49F2-B408-062BB01FC7D1}" name="Price per Unit Year 1" dataDxfId="73"/>
    <tableColumn id="3" xr3:uid="{693C1FAE-4F20-438C-BCD8-AEE153C25227}" name="Price Per Unit Year 2" dataDxfId="72"/>
    <tableColumn id="4" xr3:uid="{8747551F-86C0-4C68-9ACF-6AFE74F0879D}" name="Price per Unit Year 3" dataDxfId="71"/>
    <tableColumn id="5" xr3:uid="{029BCDF1-AAE2-4B62-965E-7D6635AFA67D}" name="Quantity Needed in Year 1" dataDxfId="70"/>
    <tableColumn id="6" xr3:uid="{5F7ED89E-D3BB-4D80-8301-964D8DDCF992}" name="Quantity Needed in Year 2" dataDxfId="69"/>
    <tableColumn id="7" xr3:uid="{8340020E-D7D6-49B4-879C-1B4749DE1471}" name="Quantity Needed in Year 3" dataDxfId="68"/>
    <tableColumn id="8" xr3:uid="{60170408-5D10-455C-A86F-CA01B3567895}" name="Year 1" dataDxfId="67">
      <calculatedColumnFormula>B5*E5</calculatedColumnFormula>
    </tableColumn>
    <tableColumn id="9" xr3:uid="{E45514C2-AAF0-4ED0-8B10-C8ED29C3E07C}" name="Year 2" dataDxfId="66">
      <calculatedColumnFormula>C5*F5</calculatedColumnFormula>
    </tableColumn>
    <tableColumn id="10" xr3:uid="{17F05AAD-CC40-4A60-9E7E-7CA30097B144}" name="Year 3" dataDxfId="65">
      <calculatedColumnFormula>D5*G5</calculatedColumnFormula>
    </tableColumn>
  </tableColumns>
  <tableStyleInfo showFirstColumn="0" showLastColumn="0" showRowStripes="1" showColumnStripes="0"/>
  <extLst>
    <ext xmlns:x14="http://schemas.microsoft.com/office/spreadsheetml/2009/9/main" uri="{504A1905-F514-4f6f-8877-14C23A59335A}">
      <x14:table altText="Materials and Supplies Costs" altTextSummary="Materials and Supplies Costs"/>
    </ext>
  </extLst>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B08457-1682-4821-903D-9DC791B2A539}" name="Total_Materials_and_Supplies_Costs" displayName="Total_Materials_and_Supplies_Costs" ref="A42:B46" totalsRowShown="0" headerRowDxfId="64" dataDxfId="62" headerRowBorderDxfId="63" tableBorderDxfId="61" totalsRowBorderDxfId="60">
  <autoFilter ref="A42:B46" xr:uid="{01B08457-1682-4821-903D-9DC791B2A539}"/>
  <tableColumns count="2">
    <tableColumn id="1" xr3:uid="{7DCBDE44-2619-45FF-AD48-023E0E048A62}" name="Year" dataDxfId="59"/>
    <tableColumn id="2" xr3:uid="{37D69B85-412B-431A-881B-CF6922CEB880}" name="Total" dataDxfId="58"/>
  </tableColumns>
  <tableStyleInfo showFirstColumn="1" showLastColumn="0" showRowStripes="1" showColumnStripes="0"/>
  <extLst>
    <ext xmlns:x14="http://schemas.microsoft.com/office/spreadsheetml/2009/9/main" uri="{504A1905-F514-4f6f-8877-14C23A59335A}">
      <x14:table altText="Total Materials and Supplies Costs per Year" altTextSummary="Total Materials and Supplies Costs per Year"/>
    </ext>
  </extLst>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C56DAE2-8E77-4880-BC19-7BD95B77ED5D}" name="Equipment_Costs" displayName="Equipment_Costs" ref="A3:H9" totalsRowShown="0" headerRowDxfId="57" dataDxfId="55" headerRowBorderDxfId="56" tableBorderDxfId="54" totalsRowBorderDxfId="53">
  <autoFilter ref="A3:H9" xr:uid="{6C56DAE2-8E77-4880-BC19-7BD95B77ED5D}"/>
  <tableColumns count="8">
    <tableColumn id="1" xr3:uid="{4EE83574-A976-487D-9762-72E4FDA484D0}" name="Equipment" dataDxfId="52"/>
    <tableColumn id="2" xr3:uid="{CF76C093-96A0-4EC7-A5BE-18FDD28E15FA}" name="Year 1 Costs" dataDxfId="51"/>
    <tableColumn id="3" xr3:uid="{B4F2EE48-B08A-41E6-85D6-4F1FE91B5DAA}" name="Year 2 Costs" dataDxfId="50"/>
    <tableColumn id="4" xr3:uid="{009E17D4-096B-4EA8-AA99-CF75274536C0}" name="Year 3 Costs" dataDxfId="49"/>
    <tableColumn id="8" xr3:uid="{71FB7104-8A4D-4303-A9B1-E8951A00A814}" name="Year 1 Costs Rounded" dataDxfId="48">
      <calculatedColumnFormula>ROUND(Equipment_Costs[[#This Row],[Year 1 Costs]], 0)</calculatedColumnFormula>
    </tableColumn>
    <tableColumn id="7" xr3:uid="{612DE901-7643-48C8-8D48-21944D5E1D3B}" name="Year 2 Costs Rounded" dataDxfId="47">
      <calculatedColumnFormula>ROUND(Equipment_Costs[[#This Row],[Year 2 Costs]], 0)</calculatedColumnFormula>
    </tableColumn>
    <tableColumn id="6" xr3:uid="{B6845D90-83EA-493D-9EDE-C8D250CA6453}" name="Year 3 Costs Rounded" dataDxfId="46">
      <calculatedColumnFormula>ROUND(Equipment_Costs[[#This Row],[Year 3 Costs]], 0)</calculatedColumnFormula>
    </tableColumn>
    <tableColumn id="5" xr3:uid="{3222A5DC-CCE8-4E53-984D-94CD7AFB4D72}" name="Total" dataDxfId="45">
      <calculatedColumnFormula>SUM(E4:G4)</calculatedColumnFormula>
    </tableColumn>
  </tableColumns>
  <tableStyleInfo showFirstColumn="0" showLastColumn="0" showRowStripes="1" showColumnStripes="0"/>
  <extLst>
    <ext xmlns:x14="http://schemas.microsoft.com/office/spreadsheetml/2009/9/main" uri="{504A1905-F514-4f6f-8877-14C23A59335A}">
      <x14:table altText="Equipment Costs" altTextSummary="Equipment Costs"/>
    </ext>
  </extLst>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9CB0BFC-4F6D-405D-B561-7751C3F5389B}" name="Total_Equipment_Costs" displayName="Total_Equipment_Costs" ref="A12:B16" totalsRowShown="0" headerRowDxfId="44" dataDxfId="42" headerRowBorderDxfId="43" tableBorderDxfId="41" totalsRowBorderDxfId="40">
  <autoFilter ref="A12:B16" xr:uid="{F9CB0BFC-4F6D-405D-B561-7751C3F5389B}"/>
  <tableColumns count="2">
    <tableColumn id="1" xr3:uid="{F77DFF39-24FE-44D7-8F66-3AE09CB8CFA8}" name="Year" dataDxfId="39"/>
    <tableColumn id="2" xr3:uid="{B48CBD85-909E-416D-9DB7-D9DEBDC3B764}" name="Total" dataDxfId="38"/>
  </tableColumns>
  <tableStyleInfo showFirstColumn="1" showLastColumn="0" showRowStripes="1" showColumnStripes="0"/>
  <extLst>
    <ext xmlns:x14="http://schemas.microsoft.com/office/spreadsheetml/2009/9/main" uri="{504A1905-F514-4f6f-8877-14C23A59335A}">
      <x14:table altText="Total Equipment Costs per Year" altTextSummary="Total Equipment Costs per Year"/>
    </ext>
  </extLst>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1E68B50-6398-43B8-B63E-0982D8804C05}" name="Rental_Costs" displayName="Rental_Costs" ref="A20:H26" totalsRowShown="0" headerRowDxfId="37" dataDxfId="35" headerRowBorderDxfId="36" tableBorderDxfId="34" totalsRowBorderDxfId="33">
  <autoFilter ref="A20:H26" xr:uid="{E1E68B50-6398-43B8-B63E-0982D8804C05}"/>
  <tableColumns count="8">
    <tableColumn id="1" xr3:uid="{26BE8F6A-6347-40B5-A862-277FC9D7208B}" name="Rent" dataDxfId="32"/>
    <tableColumn id="2" xr3:uid="{296E8496-CC96-4945-9239-19A6E4A1ABC3}" name="Year 1 Costs" dataDxfId="31"/>
    <tableColumn id="3" xr3:uid="{641701F0-1F06-4FEF-A8C4-FBFB6BF2AFE5}" name="Year 2 Costs" dataDxfId="30"/>
    <tableColumn id="4" xr3:uid="{07EE0FA3-FB8D-4F80-9C7C-6BAE7EDD4EA3}" name="Year 3 Costs" dataDxfId="29"/>
    <tableColumn id="8" xr3:uid="{9874C375-9303-46AD-B098-33E7EA4D5242}" name="Year 1 Costs Rounded" dataDxfId="28">
      <calculatedColumnFormula>ROUND(Rental_Costs[[#This Row],[Year 1 Costs]], 0)</calculatedColumnFormula>
    </tableColumn>
    <tableColumn id="7" xr3:uid="{98E271B8-CDDC-497C-B416-0ED4FA37E7B9}" name="Year 2 Costs Rounded" dataDxfId="27">
      <calculatedColumnFormula>ROUND(Rental_Costs[[#This Row],[Year 2 Costs]], 0)</calculatedColumnFormula>
    </tableColumn>
    <tableColumn id="6" xr3:uid="{BAC662E3-40F5-45F5-8006-8DA33FAAFE92}" name="Year 3 Costs Rounded" dataDxfId="26">
      <calculatedColumnFormula>ROUND(Rental_Costs[[#This Row],[Year 3 Costs]], 0)</calculatedColumnFormula>
    </tableColumn>
    <tableColumn id="5" xr3:uid="{B01ABEBD-1AF9-4A4E-9D90-4D29388C0C62}" name="Total" dataDxfId="25">
      <calculatedColumnFormula>SUM(E21:G21)</calculatedColumnFormula>
    </tableColumn>
  </tableColumns>
  <tableStyleInfo showFirstColumn="0" showLastColumn="0" showRowStripes="1" showColumnStripes="0"/>
  <extLst>
    <ext xmlns:x14="http://schemas.microsoft.com/office/spreadsheetml/2009/9/main" uri="{504A1905-F514-4f6f-8877-14C23A59335A}">
      <x14:table altText="Rent Costs" altTextSummary="Rent Costs"/>
    </ext>
  </extLst>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C933DB0-5EC1-4744-AF7F-1F95E3B6263F}" name="Total_Rental_Costs" displayName="Total_Rental_Costs" ref="A29:B33" totalsRowShown="0" headerRowDxfId="24" dataDxfId="22" headerRowBorderDxfId="23" tableBorderDxfId="21" totalsRowBorderDxfId="20">
  <autoFilter ref="A29:B33" xr:uid="{CC933DB0-5EC1-4744-AF7F-1F95E3B6263F}"/>
  <tableColumns count="2">
    <tableColumn id="1" xr3:uid="{5314BCFE-F62A-4632-B5F4-934E50DBF6C9}" name="Year" dataDxfId="19"/>
    <tableColumn id="2" xr3:uid="{69720C1D-60B3-49DF-A2A9-8D97BE35B28E}" name="Total" dataDxfId="18"/>
  </tableColumns>
  <tableStyleInfo showFirstColumn="1" showLastColumn="0" showRowStripes="1" showColumnStripes="0"/>
  <extLst>
    <ext xmlns:x14="http://schemas.microsoft.com/office/spreadsheetml/2009/9/main" uri="{504A1905-F514-4f6f-8877-14C23A59335A}">
      <x14:table altText="Total Rent Costs per Year" altTextSummary="Total Rent Costs per Year"/>
    </ext>
  </extLst>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02738EA-3DF4-4F02-BA77-E6959FB041B9}" name="Other_Direct_Costs" displayName="Other_Direct_Costs" ref="A37:H43" totalsRowShown="0" headerRowDxfId="17" dataDxfId="16" tableBorderDxfId="15">
  <autoFilter ref="A37:H43" xr:uid="{702738EA-3DF4-4F02-BA77-E6959FB041B9}"/>
  <tableColumns count="8">
    <tableColumn id="1" xr3:uid="{9CEE3AD6-6FFA-4D3F-9DC8-3BA31091494C}" name="ODC" dataDxfId="14"/>
    <tableColumn id="2" xr3:uid="{EAA4C7A8-6378-42B8-A6AF-952D3AD27951}" name="Year 1 Costs" dataDxfId="13"/>
    <tableColumn id="3" xr3:uid="{B23A515C-E632-47F9-855F-ADA3D9666242}" name="Year 2 Costs" dataDxfId="12"/>
    <tableColumn id="4" xr3:uid="{42C7EC55-80DA-4ECB-999E-1555A30F13EA}" name="Year 3 Costs" dataDxfId="11"/>
    <tableColumn id="8" xr3:uid="{F9FA75B3-462D-449D-BB69-639060C62C1F}" name="Year 1 Costs Rounded" dataDxfId="10">
      <calculatedColumnFormula>ROUND(Other_Direct_Costs[[#This Row],[Year 1 Costs]], 0)</calculatedColumnFormula>
    </tableColumn>
    <tableColumn id="7" xr3:uid="{26F36EDF-DD6D-4484-B1F2-F8D4103E25E9}" name="Year 2 Costs Rounded" dataDxfId="9">
      <calculatedColumnFormula>ROUND(Other_Direct_Costs[[#This Row],[Year 2 Costs]], 0)</calculatedColumnFormula>
    </tableColumn>
    <tableColumn id="6" xr3:uid="{D0416035-134D-4418-AED7-2CF31F2BE5C2}" name="Year 3 Costs Rounded" dataDxfId="8">
      <calculatedColumnFormula>ROUND(Other_Direct_Costs[[#This Row],[Year 3 Costs]], 0)</calculatedColumnFormula>
    </tableColumn>
    <tableColumn id="5" xr3:uid="{D2BCC07D-5D45-498B-93B1-2CA7038B3243}" name="Total" dataDxfId="7">
      <calculatedColumnFormula>SUM(E38:G38)</calculatedColumnFormula>
    </tableColumn>
  </tableColumns>
  <tableStyleInfo showFirstColumn="0" showLastColumn="0" showRowStripes="1" showColumnStripes="0"/>
  <extLst>
    <ext xmlns:x14="http://schemas.microsoft.com/office/spreadsheetml/2009/9/main" uri="{504A1905-F514-4f6f-8877-14C23A59335A}">
      <x14:table altText="Other Direct Costs" altTextSummary="Other Direct Costs"/>
    </ext>
  </extLst>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1853E34-CE65-4268-981A-C54783C2B802}" name="Total_Other_Direct_Costs" displayName="Total_Other_Direct_Costs" ref="A46:B50" totalsRowShown="0" headerRowDxfId="6" dataDxfId="4" headerRowBorderDxfId="5" tableBorderDxfId="3" totalsRowBorderDxfId="2">
  <autoFilter ref="A46:B50" xr:uid="{81853E34-CE65-4268-981A-C54783C2B802}"/>
  <tableColumns count="2">
    <tableColumn id="1" xr3:uid="{C705D9E0-25DD-4DA2-8656-AB9117B2589C}" name="Year" dataDxfId="1"/>
    <tableColumn id="2" xr3:uid="{CF141D51-EA1E-44A1-B1CE-D16264F05A07}" name="Total" dataDxfId="0"/>
  </tableColumns>
  <tableStyleInfo showFirstColumn="1" showLastColumn="0" showRowStripes="1" showColumnStripes="0"/>
  <extLst>
    <ext xmlns:x14="http://schemas.microsoft.com/office/spreadsheetml/2009/9/main" uri="{504A1905-F514-4f6f-8877-14C23A59335A}">
      <x14:table altText="Total Other Direct Costs per Year" altTextSummary="Total Other Direct Costs per Year"/>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E411475-9147-4C70-BCD8-673A1E7D2FF8}" name="Fringe_Benefits_Hourly_Employees" displayName="Fringe_Benefits_Hourly_Employees" ref="A47:H57" totalsRowShown="0" headerRowDxfId="300" dataDxfId="298" headerRowBorderDxfId="299" tableBorderDxfId="297" totalsRowBorderDxfId="296">
  <autoFilter ref="A47:H57" xr:uid="{EE411475-9147-4C70-BCD8-673A1E7D2FF8}"/>
  <tableColumns count="8">
    <tableColumn id="1" xr3:uid="{E40DE041-E4C1-492D-A472-7198DA7B6269}" name="Staff Name" dataDxfId="295">
      <calculatedColumnFormula>A20</calculatedColumnFormula>
    </tableColumn>
    <tableColumn id="2" xr3:uid="{238D23B5-0E10-4B68-903A-5DCD2F8C1349}" name="Year 1 Fringe Benefits Rate" dataDxfId="294"/>
    <tableColumn id="3" xr3:uid="{2C94807C-1CAB-438E-B18A-2355C9EA5A8B}" name="Year 2 Fringe Benefits Rate" dataDxfId="293"/>
    <tableColumn id="4" xr3:uid="{47C39114-B0BC-425C-843F-515E58A58904}" name="Year 3 Fringe Benefits Rate" dataDxfId="292"/>
    <tableColumn id="5" xr3:uid="{312797B1-4241-4A9D-948B-8F7B43D1CB05}" name="Year 1 Fringe Benefits Requested" dataDxfId="291">
      <calculatedColumnFormula>ROUND(K20*B48, 0)</calculatedColumnFormula>
    </tableColumn>
    <tableColumn id="6" xr3:uid="{B68F20DC-FEFD-46BA-B53F-CD2E66C286A6}" name="Year 2 Fringe Benefits Requested" dataDxfId="290">
      <calculatedColumnFormula>ROUND(L20*C48, 0)</calculatedColumnFormula>
    </tableColumn>
    <tableColumn id="7" xr3:uid="{C2C02161-2922-44AA-A748-33BE4A41353C}" name="Year 3 Fringe Benefits Requested" dataDxfId="289">
      <calculatedColumnFormula>ROUND(M20*D48, 0)</calculatedColumnFormula>
    </tableColumn>
    <tableColumn id="8" xr3:uid="{4717FF21-5EC5-427E-AE16-A271D86762A6}" name="Total Fringe Benefits Requested" dataDxfId="288">
      <calculatedColumnFormula>SUM(E48:G48)</calculatedColumnFormula>
    </tableColumn>
  </tableColumns>
  <tableStyleInfo showFirstColumn="0" showLastColumn="0" showRowStripes="1" showColumnStripes="0"/>
  <extLst>
    <ext xmlns:x14="http://schemas.microsoft.com/office/spreadsheetml/2009/9/main" uri="{504A1905-F514-4f6f-8877-14C23A59335A}">
      <x14:table altText="Fringe Benefits - Hourly Employees" altTextSummary="Fringe Benefits - Hourly Employee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13358A7-6B6A-4770-ACB5-44A963EE3DA0}" name="Total_Salary" displayName="Total_Salary" ref="A60:B64" totalsRowShown="0" headerRowDxfId="287" dataDxfId="285" headerRowBorderDxfId="286" tableBorderDxfId="284" totalsRowBorderDxfId="283">
  <autoFilter ref="A60:B64" xr:uid="{513358A7-6B6A-4770-ACB5-44A963EE3DA0}"/>
  <tableColumns count="2">
    <tableColumn id="1" xr3:uid="{2914DDA5-B960-47EE-BCF7-19607C2821E9}" name="Year " dataDxfId="282"/>
    <tableColumn id="2" xr3:uid="{4AA9E7C7-8118-403D-BE30-6070E0045522}" name="Total" dataDxfId="281"/>
  </tableColumns>
  <tableStyleInfo showFirstColumn="1" showLastColumn="0" showRowStripes="1" showColumnStripes="0"/>
  <extLst>
    <ext xmlns:x14="http://schemas.microsoft.com/office/spreadsheetml/2009/9/main" uri="{504A1905-F514-4f6f-8877-14C23A59335A}">
      <x14:table altText="Total Salary and Wages per Year" altTextSummary="Total Salary and Wages per Year"/>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03948B8-C3A0-4227-975E-90C36317B385}" name="Total_Fringe_Benefits" displayName="Total_Fringe_Benefits" ref="A67:B71" totalsRowShown="0" headerRowDxfId="280" dataDxfId="278" headerRowBorderDxfId="279" tableBorderDxfId="277" totalsRowBorderDxfId="276">
  <autoFilter ref="A67:B71" xr:uid="{A03948B8-C3A0-4227-975E-90C36317B385}"/>
  <tableColumns count="2">
    <tableColumn id="1" xr3:uid="{55254791-B6EC-4141-AFE1-2C4F41721257}" name="Year" dataDxfId="275"/>
    <tableColumn id="2" xr3:uid="{9139D0CE-04D6-437F-912C-65871A6374F3}" name="Total" dataDxfId="274"/>
  </tableColumns>
  <tableStyleInfo showFirstColumn="1" showLastColumn="0" showRowStripes="1" showColumnStripes="0"/>
  <extLst>
    <ext xmlns:x14="http://schemas.microsoft.com/office/spreadsheetml/2009/9/main" uri="{504A1905-F514-4f6f-8877-14C23A59335A}">
      <x14:table altText="Total Fringe Benefits per Year" altTextSummary="Total Fringe Benefits per Year"/>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D1C1B65-D512-4656-B09B-991473EB7FDE}" name="Total_Personnel_Costs" displayName="Total_Personnel_Costs" ref="A74:B78" totalsRowShown="0" headerRowDxfId="273" dataDxfId="271" headerRowBorderDxfId="272" tableBorderDxfId="270" totalsRowBorderDxfId="269">
  <autoFilter ref="A74:B78" xr:uid="{DD1C1B65-D512-4656-B09B-991473EB7FDE}"/>
  <tableColumns count="2">
    <tableColumn id="1" xr3:uid="{36472BF3-DF5E-4949-AD3F-088C8B8DC4CE}" name="Year" dataDxfId="268"/>
    <tableColumn id="2" xr3:uid="{B7705843-38A9-48A8-B532-B13687599B01}" name="Total" dataDxfId="267">
      <calculatedColumnFormula>SUM(B72:B74)</calculatedColumnFormula>
    </tableColumn>
  </tableColumns>
  <tableStyleInfo showFirstColumn="1" showLastColumn="0" showRowStripes="1" showColumnStripes="0"/>
  <extLst>
    <ext xmlns:x14="http://schemas.microsoft.com/office/spreadsheetml/2009/9/main" uri="{504A1905-F514-4f6f-8877-14C23A59335A}">
      <x14:table altText="Total Personnel Costs per Year" altTextSummary="Total Personnel Costs per Year"/>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FBBE0D6-98AA-4B48-9DF2-A0F067428611}" name="Year1_Trip1_Travel_Costs" displayName="Year1_Trip1_Travel_Costs" ref="A5:B39" totalsRowShown="0" headerRowDxfId="266" dataDxfId="264" headerRowBorderDxfId="265" tableBorderDxfId="263">
  <autoFilter ref="A5:B39" xr:uid="{FFBBE0D6-98AA-4B48-9DF2-A0F067428611}"/>
  <tableColumns count="2">
    <tableColumn id="1" xr3:uid="{B2D6A716-2256-4A2A-BF62-B35D13C3963F}" name="Trip #1 - Year 1" dataDxfId="262"/>
    <tableColumn id="2" xr3:uid="{77978DA2-BD13-4F33-84EB-B652096C7DE7}" name="Values" dataDxfId="261"/>
  </tableColumns>
  <tableStyleInfo showFirstColumn="1" showLastColumn="0" showRowStripes="1" showColumnStripes="0"/>
  <extLst>
    <ext xmlns:x14="http://schemas.microsoft.com/office/spreadsheetml/2009/9/main" uri="{504A1905-F514-4f6f-8877-14C23A59335A}">
      <x14:table altText="Year 1 - Trip 1 Travel Costs" altTextSummary="Year 1 - Trip 1 Travel Cost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alhr.ca.gov/employees/pages/travel-reimbursements.aspx"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3.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8" Type="http://schemas.openxmlformats.org/officeDocument/2006/relationships/table" Target="../tables/table15.xml"/><Relationship Id="rId13" Type="http://schemas.openxmlformats.org/officeDocument/2006/relationships/table" Target="../tables/table20.xml"/><Relationship Id="rId18" Type="http://schemas.openxmlformats.org/officeDocument/2006/relationships/table" Target="../tables/table25.xml"/><Relationship Id="rId26" Type="http://schemas.openxmlformats.org/officeDocument/2006/relationships/table" Target="../tables/table33.xml"/><Relationship Id="rId3" Type="http://schemas.openxmlformats.org/officeDocument/2006/relationships/table" Target="../tables/table10.xml"/><Relationship Id="rId21" Type="http://schemas.openxmlformats.org/officeDocument/2006/relationships/table" Target="../tables/table28.xml"/><Relationship Id="rId7" Type="http://schemas.openxmlformats.org/officeDocument/2006/relationships/table" Target="../tables/table14.xml"/><Relationship Id="rId12" Type="http://schemas.openxmlformats.org/officeDocument/2006/relationships/table" Target="../tables/table19.xml"/><Relationship Id="rId17" Type="http://schemas.openxmlformats.org/officeDocument/2006/relationships/table" Target="../tables/table24.xml"/><Relationship Id="rId25" Type="http://schemas.openxmlformats.org/officeDocument/2006/relationships/table" Target="../tables/table32.xml"/><Relationship Id="rId2" Type="http://schemas.openxmlformats.org/officeDocument/2006/relationships/table" Target="../tables/table9.xml"/><Relationship Id="rId16" Type="http://schemas.openxmlformats.org/officeDocument/2006/relationships/table" Target="../tables/table23.xml"/><Relationship Id="rId20" Type="http://schemas.openxmlformats.org/officeDocument/2006/relationships/table" Target="../tables/table27.xml"/><Relationship Id="rId29" Type="http://schemas.openxmlformats.org/officeDocument/2006/relationships/table" Target="../tables/table36.xml"/><Relationship Id="rId1" Type="http://schemas.openxmlformats.org/officeDocument/2006/relationships/printerSettings" Target="../printerSettings/printerSettings4.bin"/><Relationship Id="rId6" Type="http://schemas.openxmlformats.org/officeDocument/2006/relationships/table" Target="../tables/table13.xml"/><Relationship Id="rId11" Type="http://schemas.openxmlformats.org/officeDocument/2006/relationships/table" Target="../tables/table18.xml"/><Relationship Id="rId24" Type="http://schemas.openxmlformats.org/officeDocument/2006/relationships/table" Target="../tables/table31.xml"/><Relationship Id="rId32" Type="http://schemas.openxmlformats.org/officeDocument/2006/relationships/table" Target="../tables/table39.xml"/><Relationship Id="rId5" Type="http://schemas.openxmlformats.org/officeDocument/2006/relationships/table" Target="../tables/table12.xml"/><Relationship Id="rId15" Type="http://schemas.openxmlformats.org/officeDocument/2006/relationships/table" Target="../tables/table22.xml"/><Relationship Id="rId23" Type="http://schemas.openxmlformats.org/officeDocument/2006/relationships/table" Target="../tables/table30.xml"/><Relationship Id="rId28" Type="http://schemas.openxmlformats.org/officeDocument/2006/relationships/table" Target="../tables/table35.xml"/><Relationship Id="rId10" Type="http://schemas.openxmlformats.org/officeDocument/2006/relationships/table" Target="../tables/table17.xml"/><Relationship Id="rId19" Type="http://schemas.openxmlformats.org/officeDocument/2006/relationships/table" Target="../tables/table26.xml"/><Relationship Id="rId31" Type="http://schemas.openxmlformats.org/officeDocument/2006/relationships/table" Target="../tables/table38.xml"/><Relationship Id="rId4" Type="http://schemas.openxmlformats.org/officeDocument/2006/relationships/table" Target="../tables/table11.xml"/><Relationship Id="rId9" Type="http://schemas.openxmlformats.org/officeDocument/2006/relationships/table" Target="../tables/table16.xml"/><Relationship Id="rId14" Type="http://schemas.openxmlformats.org/officeDocument/2006/relationships/table" Target="../tables/table21.xml"/><Relationship Id="rId22" Type="http://schemas.openxmlformats.org/officeDocument/2006/relationships/table" Target="../tables/table29.xml"/><Relationship Id="rId27" Type="http://schemas.openxmlformats.org/officeDocument/2006/relationships/table" Target="../tables/table34.xml"/><Relationship Id="rId30" Type="http://schemas.openxmlformats.org/officeDocument/2006/relationships/table" Target="../tables/table37.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table" Target="../tables/table40.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3.xml"/><Relationship Id="rId7" Type="http://schemas.openxmlformats.org/officeDocument/2006/relationships/table" Target="../tables/table47.xml"/><Relationship Id="rId2" Type="http://schemas.openxmlformats.org/officeDocument/2006/relationships/table" Target="../tables/table42.xml"/><Relationship Id="rId1" Type="http://schemas.openxmlformats.org/officeDocument/2006/relationships/printerSettings" Target="../printerSettings/printerSettings6.bin"/><Relationship Id="rId6" Type="http://schemas.openxmlformats.org/officeDocument/2006/relationships/table" Target="../tables/table46.xml"/><Relationship Id="rId5" Type="http://schemas.openxmlformats.org/officeDocument/2006/relationships/table" Target="../tables/table45.xml"/><Relationship Id="rId4" Type="http://schemas.openxmlformats.org/officeDocument/2006/relationships/table" Target="../tables/table4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F397E-089D-4978-B347-A7005A2AC3C2}">
  <sheetPr>
    <tabColor theme="8" tint="0.59999389629810485"/>
  </sheetPr>
  <dimension ref="A1:A69"/>
  <sheetViews>
    <sheetView showGridLines="0" tabSelected="1" workbookViewId="0"/>
  </sheetViews>
  <sheetFormatPr defaultRowHeight="15" x14ac:dyDescent="0.25"/>
  <cols>
    <col min="1" max="1" width="244.5703125" customWidth="1"/>
  </cols>
  <sheetData>
    <row r="1" spans="1:1" ht="26.25" x14ac:dyDescent="0.4">
      <c r="A1" s="10" t="s">
        <v>140</v>
      </c>
    </row>
    <row r="2" spans="1:1" ht="14.1" customHeight="1" x14ac:dyDescent="0.25">
      <c r="A2" s="24" t="s">
        <v>88</v>
      </c>
    </row>
    <row r="3" spans="1:1" ht="18.75" x14ac:dyDescent="0.3">
      <c r="A3" s="35" t="s">
        <v>175</v>
      </c>
    </row>
    <row r="4" spans="1:1" x14ac:dyDescent="0.25">
      <c r="A4" s="29" t="s">
        <v>144</v>
      </c>
    </row>
    <row r="5" spans="1:1" x14ac:dyDescent="0.25">
      <c r="A5" s="29" t="s">
        <v>182</v>
      </c>
    </row>
    <row r="6" spans="1:1" ht="30" x14ac:dyDescent="0.25">
      <c r="A6" s="30" t="s">
        <v>202</v>
      </c>
    </row>
    <row r="7" spans="1:1" ht="30" x14ac:dyDescent="0.25">
      <c r="A7" s="30" t="s">
        <v>197</v>
      </c>
    </row>
    <row r="8" spans="1:1" ht="30" x14ac:dyDescent="0.25">
      <c r="A8" s="30" t="s">
        <v>145</v>
      </c>
    </row>
    <row r="9" spans="1:1" ht="30" x14ac:dyDescent="0.25">
      <c r="A9" s="32" t="s">
        <v>183</v>
      </c>
    </row>
    <row r="10" spans="1:1" x14ac:dyDescent="0.25">
      <c r="A10" s="29" t="s">
        <v>181</v>
      </c>
    </row>
    <row r="11" spans="1:1" x14ac:dyDescent="0.25">
      <c r="A11" s="24" t="s">
        <v>88</v>
      </c>
    </row>
    <row r="12" spans="1:1" ht="18.75" x14ac:dyDescent="0.25">
      <c r="A12" s="34" t="s">
        <v>192</v>
      </c>
    </row>
    <row r="13" spans="1:1" ht="15.75" x14ac:dyDescent="0.25">
      <c r="A13" s="37" t="s">
        <v>185</v>
      </c>
    </row>
    <row r="14" spans="1:1" ht="30" x14ac:dyDescent="0.25">
      <c r="A14" s="30" t="s">
        <v>146</v>
      </c>
    </row>
    <row r="15" spans="1:1" x14ac:dyDescent="0.25">
      <c r="A15" s="29" t="s">
        <v>147</v>
      </c>
    </row>
    <row r="16" spans="1:1" ht="30" x14ac:dyDescent="0.25">
      <c r="A16" s="30" t="s">
        <v>148</v>
      </c>
    </row>
    <row r="17" spans="1:1" x14ac:dyDescent="0.25">
      <c r="A17" s="29" t="s">
        <v>149</v>
      </c>
    </row>
    <row r="18" spans="1:1" x14ac:dyDescent="0.25">
      <c r="A18" s="29" t="s">
        <v>150</v>
      </c>
    </row>
    <row r="19" spans="1:1" x14ac:dyDescent="0.25">
      <c r="A19" s="24" t="s">
        <v>88</v>
      </c>
    </row>
    <row r="20" spans="1:1" ht="15.75" x14ac:dyDescent="0.25">
      <c r="A20" s="37" t="s">
        <v>186</v>
      </c>
    </row>
    <row r="21" spans="1:1" ht="30" x14ac:dyDescent="0.25">
      <c r="A21" s="30" t="s">
        <v>176</v>
      </c>
    </row>
    <row r="22" spans="1:1" x14ac:dyDescent="0.25">
      <c r="A22" s="29" t="s">
        <v>151</v>
      </c>
    </row>
    <row r="23" spans="1:1" x14ac:dyDescent="0.25">
      <c r="A23" s="29" t="s">
        <v>152</v>
      </c>
    </row>
    <row r="24" spans="1:1" x14ac:dyDescent="0.25">
      <c r="A24" s="29" t="s">
        <v>153</v>
      </c>
    </row>
    <row r="25" spans="1:1" x14ac:dyDescent="0.25">
      <c r="A25" s="24" t="s">
        <v>88</v>
      </c>
    </row>
    <row r="26" spans="1:1" ht="15.75" x14ac:dyDescent="0.25">
      <c r="A26" s="38" t="s">
        <v>187</v>
      </c>
    </row>
    <row r="27" spans="1:1" x14ac:dyDescent="0.25">
      <c r="A27" s="29" t="s">
        <v>154</v>
      </c>
    </row>
    <row r="28" spans="1:1" x14ac:dyDescent="0.25">
      <c r="A28" s="29" t="s">
        <v>196</v>
      </c>
    </row>
    <row r="29" spans="1:1" x14ac:dyDescent="0.25">
      <c r="A29" s="29" t="s">
        <v>177</v>
      </c>
    </row>
    <row r="30" spans="1:1" x14ac:dyDescent="0.25">
      <c r="A30" s="29" t="s">
        <v>155</v>
      </c>
    </row>
    <row r="31" spans="1:1" x14ac:dyDescent="0.25">
      <c r="A31" s="24" t="s">
        <v>88</v>
      </c>
    </row>
    <row r="32" spans="1:1" ht="15.75" x14ac:dyDescent="0.25">
      <c r="A32" s="38" t="s">
        <v>188</v>
      </c>
    </row>
    <row r="33" spans="1:1" x14ac:dyDescent="0.25">
      <c r="A33" s="29" t="s">
        <v>154</v>
      </c>
    </row>
    <row r="34" spans="1:1" x14ac:dyDescent="0.25">
      <c r="A34" s="29" t="s">
        <v>196</v>
      </c>
    </row>
    <row r="35" spans="1:1" x14ac:dyDescent="0.25">
      <c r="A35" s="29" t="s">
        <v>177</v>
      </c>
    </row>
    <row r="36" spans="1:1" x14ac:dyDescent="0.25">
      <c r="A36" s="29" t="s">
        <v>155</v>
      </c>
    </row>
    <row r="37" spans="1:1" x14ac:dyDescent="0.25">
      <c r="A37" s="24" t="s">
        <v>88</v>
      </c>
    </row>
    <row r="38" spans="1:1" ht="18.75" x14ac:dyDescent="0.25">
      <c r="A38" s="36" t="s">
        <v>193</v>
      </c>
    </row>
    <row r="39" spans="1:1" x14ac:dyDescent="0.25">
      <c r="A39" s="29" t="s">
        <v>178</v>
      </c>
    </row>
    <row r="40" spans="1:1" x14ac:dyDescent="0.25">
      <c r="A40" s="29" t="s">
        <v>179</v>
      </c>
    </row>
    <row r="41" spans="1:1" x14ac:dyDescent="0.25">
      <c r="A41" s="29" t="s">
        <v>169</v>
      </c>
    </row>
    <row r="42" spans="1:1" x14ac:dyDescent="0.25">
      <c r="A42" s="31" t="s">
        <v>170</v>
      </c>
    </row>
    <row r="43" spans="1:1" x14ac:dyDescent="0.25">
      <c r="A43" s="29" t="s">
        <v>180</v>
      </c>
    </row>
    <row r="44" spans="1:1" x14ac:dyDescent="0.25">
      <c r="A44" s="29" t="s">
        <v>156</v>
      </c>
    </row>
    <row r="45" spans="1:1" x14ac:dyDescent="0.25">
      <c r="A45" s="24" t="s">
        <v>88</v>
      </c>
    </row>
    <row r="46" spans="1:1" ht="18.75" x14ac:dyDescent="0.25">
      <c r="A46" s="36" t="s">
        <v>194</v>
      </c>
    </row>
    <row r="47" spans="1:1" x14ac:dyDescent="0.25">
      <c r="A47" s="29" t="s">
        <v>157</v>
      </c>
    </row>
    <row r="48" spans="1:1" ht="30" x14ac:dyDescent="0.25">
      <c r="A48" s="30" t="s">
        <v>158</v>
      </c>
    </row>
    <row r="49" spans="1:1" x14ac:dyDescent="0.25">
      <c r="A49" s="29" t="s">
        <v>159</v>
      </c>
    </row>
    <row r="50" spans="1:1" x14ac:dyDescent="0.25">
      <c r="A50" s="29" t="s">
        <v>160</v>
      </c>
    </row>
    <row r="51" spans="1:1" x14ac:dyDescent="0.25">
      <c r="A51" s="24" t="s">
        <v>88</v>
      </c>
    </row>
    <row r="52" spans="1:1" ht="18.75" x14ac:dyDescent="0.25">
      <c r="A52" s="36" t="s">
        <v>80</v>
      </c>
    </row>
    <row r="53" spans="1:1" x14ac:dyDescent="0.25">
      <c r="A53" s="29" t="s">
        <v>161</v>
      </c>
    </row>
    <row r="54" spans="1:1" ht="30" x14ac:dyDescent="0.25">
      <c r="A54" s="30" t="s">
        <v>162</v>
      </c>
    </row>
    <row r="55" spans="1:1" x14ac:dyDescent="0.25">
      <c r="A55" s="29" t="s">
        <v>163</v>
      </c>
    </row>
    <row r="56" spans="1:1" x14ac:dyDescent="0.25">
      <c r="A56" s="24" t="s">
        <v>88</v>
      </c>
    </row>
    <row r="57" spans="1:1" ht="18.75" x14ac:dyDescent="0.25">
      <c r="A57" s="36" t="s">
        <v>83</v>
      </c>
    </row>
    <row r="58" spans="1:1" x14ac:dyDescent="0.25">
      <c r="A58" s="29" t="s">
        <v>161</v>
      </c>
    </row>
    <row r="59" spans="1:1" x14ac:dyDescent="0.25">
      <c r="A59" s="29" t="s">
        <v>164</v>
      </c>
    </row>
    <row r="60" spans="1:1" x14ac:dyDescent="0.25">
      <c r="A60" s="29" t="s">
        <v>165</v>
      </c>
    </row>
    <row r="61" spans="1:1" x14ac:dyDescent="0.25">
      <c r="A61" s="29" t="s">
        <v>200</v>
      </c>
    </row>
    <row r="62" spans="1:1" x14ac:dyDescent="0.25">
      <c r="A62" s="24" t="s">
        <v>88</v>
      </c>
    </row>
    <row r="63" spans="1:1" ht="18.75" x14ac:dyDescent="0.25">
      <c r="A63" s="36" t="s">
        <v>195</v>
      </c>
    </row>
    <row r="64" spans="1:1" x14ac:dyDescent="0.25">
      <c r="A64" s="29" t="s">
        <v>166</v>
      </c>
    </row>
    <row r="65" spans="1:1" x14ac:dyDescent="0.25">
      <c r="A65" s="29" t="s">
        <v>167</v>
      </c>
    </row>
    <row r="66" spans="1:1" x14ac:dyDescent="0.25">
      <c r="A66" s="33" t="s">
        <v>184</v>
      </c>
    </row>
    <row r="67" spans="1:1" x14ac:dyDescent="0.25">
      <c r="A67" s="29" t="s">
        <v>168</v>
      </c>
    </row>
    <row r="68" spans="1:1" x14ac:dyDescent="0.25">
      <c r="A68" s="29" t="s">
        <v>201</v>
      </c>
    </row>
    <row r="69" spans="1:1" x14ac:dyDescent="0.25">
      <c r="A69" s="59" t="s">
        <v>208</v>
      </c>
    </row>
  </sheetData>
  <sheetProtection algorithmName="SHA-512" hashValue="HzyvFb3+uJjPZ9/FqfQ9+vTNAJPub7PILDRWbSO2PjTvCZ6PBW5mInHEnPnhfVr9a5G1y6uIU6mbh9kgorVXUw==" saltValue="HqbwqJaYsJCuKbM3y/TIUA==" spinCount="100000" sheet="1" objects="1" scenarios="1"/>
  <hyperlinks>
    <hyperlink ref="A42" r:id="rId1" display="https://www.calhr.ca.gov/employees/pages/travel-reimbursements.aspx" xr:uid="{4103A239-9342-4176-9B38-C2C6EE70466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ECDE4-3D4A-44AD-B52D-C8939DB13917}">
  <sheetPr>
    <tabColor theme="8" tint="0.59999389629810485"/>
  </sheetPr>
  <dimension ref="A1:F37"/>
  <sheetViews>
    <sheetView showGridLines="0" zoomScale="80" zoomScaleNormal="80" workbookViewId="0">
      <selection activeCell="A9" sqref="A9"/>
    </sheetView>
  </sheetViews>
  <sheetFormatPr defaultColWidth="9.28515625" defaultRowHeight="15" x14ac:dyDescent="0.25"/>
  <cols>
    <col min="1" max="1" width="61.7109375" customWidth="1"/>
    <col min="2" max="2" width="10" customWidth="1"/>
    <col min="3" max="6" width="13.28515625" customWidth="1"/>
  </cols>
  <sheetData>
    <row r="1" spans="1:6" ht="26.25" x14ac:dyDescent="0.4">
      <c r="A1" s="40" t="s">
        <v>86</v>
      </c>
    </row>
    <row r="2" spans="1:6" x14ac:dyDescent="0.25">
      <c r="A2" s="24" t="s">
        <v>88</v>
      </c>
    </row>
    <row r="3" spans="1:6" ht="15.75" x14ac:dyDescent="0.25">
      <c r="A3" s="94" t="s">
        <v>198</v>
      </c>
    </row>
    <row r="4" spans="1:6" ht="15.75" x14ac:dyDescent="0.25">
      <c r="A4" s="23"/>
    </row>
    <row r="5" spans="1:6" ht="15.75" x14ac:dyDescent="0.25">
      <c r="A5" s="94" t="s">
        <v>199</v>
      </c>
    </row>
    <row r="6" spans="1:6" ht="15.75" x14ac:dyDescent="0.25">
      <c r="A6" s="23"/>
    </row>
    <row r="7" spans="1:6" ht="15.75" x14ac:dyDescent="0.25">
      <c r="A7" s="95" t="s">
        <v>88</v>
      </c>
      <c r="B7" s="95"/>
      <c r="C7" s="95"/>
      <c r="D7" s="95"/>
      <c r="E7" s="95"/>
      <c r="F7" s="95"/>
    </row>
    <row r="8" spans="1:6" ht="15.75" x14ac:dyDescent="0.25">
      <c r="A8" s="41" t="s">
        <v>174</v>
      </c>
      <c r="B8" s="96"/>
      <c r="C8" s="96"/>
      <c r="D8" s="96"/>
      <c r="E8" s="96"/>
      <c r="F8" s="96"/>
    </row>
    <row r="9" spans="1:6" ht="15.75" x14ac:dyDescent="0.25">
      <c r="A9" s="95" t="s">
        <v>88</v>
      </c>
      <c r="B9" s="95"/>
      <c r="C9" s="95"/>
      <c r="D9" s="95"/>
      <c r="E9" s="95"/>
      <c r="F9" s="95"/>
    </row>
    <row r="10" spans="1:6" x14ac:dyDescent="0.25">
      <c r="A10" s="97" t="s">
        <v>0</v>
      </c>
      <c r="B10" s="98" t="s">
        <v>87</v>
      </c>
      <c r="C10" s="99" t="s">
        <v>15</v>
      </c>
      <c r="D10" s="99" t="s">
        <v>16</v>
      </c>
      <c r="E10" s="99" t="s">
        <v>17</v>
      </c>
      <c r="F10" s="100" t="s">
        <v>1</v>
      </c>
    </row>
    <row r="11" spans="1:6" x14ac:dyDescent="0.25">
      <c r="A11" s="101" t="s">
        <v>87</v>
      </c>
      <c r="B11" s="102" t="s">
        <v>104</v>
      </c>
      <c r="C11" s="103">
        <v>46569</v>
      </c>
      <c r="D11" s="103">
        <v>46935</v>
      </c>
      <c r="E11" s="103">
        <v>47300</v>
      </c>
      <c r="F11" s="104" t="s">
        <v>87</v>
      </c>
    </row>
    <row r="12" spans="1:6" x14ac:dyDescent="0.25">
      <c r="A12" s="24" t="s">
        <v>87</v>
      </c>
      <c r="B12" s="105" t="s">
        <v>105</v>
      </c>
      <c r="C12" s="106">
        <v>46934</v>
      </c>
      <c r="D12" s="106">
        <v>47299</v>
      </c>
      <c r="E12" s="106">
        <v>47664</v>
      </c>
      <c r="F12" s="107" t="s">
        <v>87</v>
      </c>
    </row>
    <row r="13" spans="1:6" x14ac:dyDescent="0.25">
      <c r="A13" s="108" t="s">
        <v>2</v>
      </c>
      <c r="B13" s="109" t="s">
        <v>87</v>
      </c>
      <c r="C13" s="110">
        <f>Personnel!B75</f>
        <v>0</v>
      </c>
      <c r="D13" s="110">
        <f>Personnel!B76</f>
        <v>0</v>
      </c>
      <c r="E13" s="110">
        <f>Personnel!B77</f>
        <v>0</v>
      </c>
      <c r="F13" s="111">
        <f t="shared" ref="F13:F17" si="0">SUM(C13:E13)</f>
        <v>0</v>
      </c>
    </row>
    <row r="14" spans="1:6" x14ac:dyDescent="0.25">
      <c r="A14" s="108" t="s">
        <v>3</v>
      </c>
      <c r="B14" s="109" t="s">
        <v>87</v>
      </c>
      <c r="C14" s="110">
        <f>Travel!B117</f>
        <v>0</v>
      </c>
      <c r="D14" s="110">
        <f>Travel!B118</f>
        <v>0</v>
      </c>
      <c r="E14" s="110">
        <f>Travel!B119</f>
        <v>0</v>
      </c>
      <c r="F14" s="111">
        <f t="shared" si="0"/>
        <v>0</v>
      </c>
    </row>
    <row r="15" spans="1:6" x14ac:dyDescent="0.25">
      <c r="A15" s="108" t="s">
        <v>4</v>
      </c>
      <c r="B15" s="109" t="s">
        <v>87</v>
      </c>
      <c r="C15" s="110">
        <f>'Materials and Supplies'!B43</f>
        <v>0</v>
      </c>
      <c r="D15" s="110">
        <f>'Materials and Supplies'!B44</f>
        <v>0</v>
      </c>
      <c r="E15" s="110">
        <f>'Materials and Supplies'!B45</f>
        <v>0</v>
      </c>
      <c r="F15" s="111">
        <f t="shared" si="0"/>
        <v>0</v>
      </c>
    </row>
    <row r="16" spans="1:6" x14ac:dyDescent="0.25">
      <c r="A16" s="108" t="s">
        <v>5</v>
      </c>
      <c r="B16" s="109" t="s">
        <v>87</v>
      </c>
      <c r="C16" s="110">
        <f>'Equipment, Rent, ODC'!B13</f>
        <v>0</v>
      </c>
      <c r="D16" s="110">
        <f>'Equipment, Rent, ODC'!B14</f>
        <v>0</v>
      </c>
      <c r="E16" s="110">
        <f>'Equipment, Rent, ODC'!B15</f>
        <v>0</v>
      </c>
      <c r="F16" s="111">
        <f t="shared" si="0"/>
        <v>0</v>
      </c>
    </row>
    <row r="17" spans="1:6" x14ac:dyDescent="0.25">
      <c r="A17" s="108" t="s">
        <v>6</v>
      </c>
      <c r="B17" s="109" t="s">
        <v>87</v>
      </c>
      <c r="C17" s="110">
        <f>'Equipment, Rent, ODC'!B30</f>
        <v>0</v>
      </c>
      <c r="D17" s="110">
        <f>'Equipment, Rent, ODC'!B31</f>
        <v>0</v>
      </c>
      <c r="E17" s="110">
        <f>'Equipment, Rent, ODC'!B32</f>
        <v>0</v>
      </c>
      <c r="F17" s="111">
        <f t="shared" si="0"/>
        <v>0</v>
      </c>
    </row>
    <row r="18" spans="1:6" x14ac:dyDescent="0.25">
      <c r="A18" s="22" t="s">
        <v>106</v>
      </c>
      <c r="B18" s="109" t="s">
        <v>87</v>
      </c>
      <c r="C18" s="26"/>
      <c r="D18" s="26"/>
      <c r="E18" s="26"/>
      <c r="F18" s="111">
        <f>SUM(C18:E18)</f>
        <v>0</v>
      </c>
    </row>
    <row r="19" spans="1:6" x14ac:dyDescent="0.25">
      <c r="A19" s="22" t="s">
        <v>107</v>
      </c>
      <c r="B19" s="109" t="s">
        <v>87</v>
      </c>
      <c r="C19" s="26"/>
      <c r="D19" s="26"/>
      <c r="E19" s="26"/>
      <c r="F19" s="111">
        <f t="shared" ref="F19:F22" si="1">SUM(C19:E19)</f>
        <v>0</v>
      </c>
    </row>
    <row r="20" spans="1:6" x14ac:dyDescent="0.25">
      <c r="A20" s="22" t="s">
        <v>108</v>
      </c>
      <c r="B20" s="109" t="s">
        <v>87</v>
      </c>
      <c r="C20" s="26"/>
      <c r="D20" s="26"/>
      <c r="E20" s="26"/>
      <c r="F20" s="111">
        <f t="shared" si="1"/>
        <v>0</v>
      </c>
    </row>
    <row r="21" spans="1:6" x14ac:dyDescent="0.25">
      <c r="A21" s="22" t="s">
        <v>109</v>
      </c>
      <c r="B21" s="109" t="s">
        <v>87</v>
      </c>
      <c r="C21" s="26"/>
      <c r="D21" s="26"/>
      <c r="E21" s="26"/>
      <c r="F21" s="111">
        <f t="shared" si="1"/>
        <v>0</v>
      </c>
    </row>
    <row r="22" spans="1:6" x14ac:dyDescent="0.25">
      <c r="A22" s="22" t="s">
        <v>110</v>
      </c>
      <c r="B22" s="109" t="s">
        <v>87</v>
      </c>
      <c r="C22" s="26"/>
      <c r="D22" s="26"/>
      <c r="E22" s="26"/>
      <c r="F22" s="111">
        <f t="shared" si="1"/>
        <v>0</v>
      </c>
    </row>
    <row r="23" spans="1:6" ht="45" x14ac:dyDescent="0.25">
      <c r="A23" s="108" t="s">
        <v>7</v>
      </c>
      <c r="B23" s="112" t="s">
        <v>8</v>
      </c>
      <c r="C23" s="113" t="s">
        <v>87</v>
      </c>
      <c r="D23" s="113" t="s">
        <v>87</v>
      </c>
      <c r="E23" s="113" t="s">
        <v>87</v>
      </c>
      <c r="F23" s="114" t="s">
        <v>87</v>
      </c>
    </row>
    <row r="24" spans="1:6" x14ac:dyDescent="0.25">
      <c r="A24" s="115">
        <f>'Equipment, Rent, ODC'!A38</f>
        <v>0</v>
      </c>
      <c r="B24" s="1"/>
      <c r="C24" s="110">
        <f>'Equipment, Rent, ODC'!E38</f>
        <v>0</v>
      </c>
      <c r="D24" s="110">
        <f>'Equipment, Rent, ODC'!F38</f>
        <v>0</v>
      </c>
      <c r="E24" s="110">
        <f>'Equipment, Rent, ODC'!G38</f>
        <v>0</v>
      </c>
      <c r="F24" s="111">
        <f t="shared" ref="F24:F30" si="2">SUM(C24:E24)</f>
        <v>0</v>
      </c>
    </row>
    <row r="25" spans="1:6" x14ac:dyDescent="0.25">
      <c r="A25" s="115">
        <f>'Equipment, Rent, ODC'!A39</f>
        <v>0</v>
      </c>
      <c r="B25" s="1"/>
      <c r="C25" s="110">
        <f>'Equipment, Rent, ODC'!E39</f>
        <v>0</v>
      </c>
      <c r="D25" s="110">
        <f>'Equipment, Rent, ODC'!F39</f>
        <v>0</v>
      </c>
      <c r="E25" s="110">
        <f>'Equipment, Rent, ODC'!G39</f>
        <v>0</v>
      </c>
      <c r="F25" s="111">
        <f t="shared" si="2"/>
        <v>0</v>
      </c>
    </row>
    <row r="26" spans="1:6" x14ac:dyDescent="0.25">
      <c r="A26" s="115">
        <f>'Equipment, Rent, ODC'!A40</f>
        <v>0</v>
      </c>
      <c r="B26" s="1"/>
      <c r="C26" s="110">
        <f>'Equipment, Rent, ODC'!E40</f>
        <v>0</v>
      </c>
      <c r="D26" s="110">
        <f>'Equipment, Rent, ODC'!F40</f>
        <v>0</v>
      </c>
      <c r="E26" s="110">
        <f>'Equipment, Rent, ODC'!G40</f>
        <v>0</v>
      </c>
      <c r="F26" s="111">
        <f t="shared" si="2"/>
        <v>0</v>
      </c>
    </row>
    <row r="27" spans="1:6" x14ac:dyDescent="0.25">
      <c r="A27" s="115">
        <f>'Equipment, Rent, ODC'!A41</f>
        <v>0</v>
      </c>
      <c r="B27" s="1"/>
      <c r="C27" s="110">
        <f>'Equipment, Rent, ODC'!E41</f>
        <v>0</v>
      </c>
      <c r="D27" s="110">
        <f>'Equipment, Rent, ODC'!F41</f>
        <v>0</v>
      </c>
      <c r="E27" s="110">
        <f>'Equipment, Rent, ODC'!G41</f>
        <v>0</v>
      </c>
      <c r="F27" s="111">
        <f t="shared" si="2"/>
        <v>0</v>
      </c>
    </row>
    <row r="28" spans="1:6" x14ac:dyDescent="0.25">
      <c r="A28" s="115">
        <f>'Equipment, Rent, ODC'!A42</f>
        <v>0</v>
      </c>
      <c r="B28" s="1"/>
      <c r="C28" s="110">
        <f>'Equipment, Rent, ODC'!E42</f>
        <v>0</v>
      </c>
      <c r="D28" s="110">
        <f>'Equipment, Rent, ODC'!F42</f>
        <v>0</v>
      </c>
      <c r="E28" s="110">
        <f>'Equipment, Rent, ODC'!G42</f>
        <v>0</v>
      </c>
      <c r="F28" s="111">
        <f t="shared" si="2"/>
        <v>0</v>
      </c>
    </row>
    <row r="29" spans="1:6" x14ac:dyDescent="0.25">
      <c r="A29" s="115">
        <f>'Equipment, Rent, ODC'!A43</f>
        <v>0</v>
      </c>
      <c r="B29" s="1"/>
      <c r="C29" s="110">
        <f>'Equipment, Rent, ODC'!E43</f>
        <v>0</v>
      </c>
      <c r="D29" s="110">
        <f>'Equipment, Rent, ODC'!F43</f>
        <v>0</v>
      </c>
      <c r="E29" s="110">
        <f>'Equipment, Rent, ODC'!G43</f>
        <v>0</v>
      </c>
      <c r="F29" s="111">
        <f t="shared" si="2"/>
        <v>0</v>
      </c>
    </row>
    <row r="30" spans="1:6" ht="15.75" thickBot="1" x14ac:dyDescent="0.3">
      <c r="A30" s="116" t="s">
        <v>9</v>
      </c>
      <c r="B30" s="117" t="s">
        <v>87</v>
      </c>
      <c r="C30" s="118">
        <f>SUM(C13:C22,C24:C29)</f>
        <v>0</v>
      </c>
      <c r="D30" s="118">
        <f>SUM(D13:D22,D24:D29)</f>
        <v>0</v>
      </c>
      <c r="E30" s="118">
        <f>SUM(E13:E22,E24:E29)</f>
        <v>0</v>
      </c>
      <c r="F30" s="119">
        <f t="shared" si="2"/>
        <v>0</v>
      </c>
    </row>
    <row r="31" spans="1:6" x14ac:dyDescent="0.25">
      <c r="A31" s="120" t="s">
        <v>10</v>
      </c>
      <c r="B31" s="121" t="s">
        <v>87</v>
      </c>
      <c r="C31" s="122" t="s">
        <v>87</v>
      </c>
      <c r="D31" s="122" t="s">
        <v>87</v>
      </c>
      <c r="E31" s="122" t="s">
        <v>87</v>
      </c>
      <c r="F31" s="123" t="s">
        <v>87</v>
      </c>
    </row>
    <row r="32" spans="1:6" x14ac:dyDescent="0.25">
      <c r="A32" s="124" t="s">
        <v>87</v>
      </c>
      <c r="B32" s="125" t="s">
        <v>11</v>
      </c>
      <c r="C32" s="126" t="s">
        <v>87</v>
      </c>
      <c r="D32" s="126" t="s">
        <v>87</v>
      </c>
      <c r="E32" s="126" t="s">
        <v>87</v>
      </c>
      <c r="F32" s="127" t="s">
        <v>87</v>
      </c>
    </row>
    <row r="33" spans="1:6" x14ac:dyDescent="0.25">
      <c r="A33" s="128"/>
      <c r="B33" s="129" t="s">
        <v>12</v>
      </c>
      <c r="C33" s="2"/>
      <c r="D33" s="2"/>
      <c r="E33" s="2"/>
      <c r="F33" s="130">
        <f>SUM(C33:E33)</f>
        <v>0</v>
      </c>
    </row>
    <row r="34" spans="1:6" x14ac:dyDescent="0.25">
      <c r="A34" s="131" t="s">
        <v>10</v>
      </c>
      <c r="B34" s="39"/>
      <c r="C34" s="132">
        <f>ROUND($B$34*C33, 0)</f>
        <v>0</v>
      </c>
      <c r="D34" s="132">
        <f>ROUND($B$34*D33, 0)</f>
        <v>0</v>
      </c>
      <c r="E34" s="132">
        <f>ROUND($B$34*E33, 0)</f>
        <v>0</v>
      </c>
      <c r="F34" s="133">
        <f>SUM(C34:E34)</f>
        <v>0</v>
      </c>
    </row>
    <row r="35" spans="1:6" ht="15.75" thickBot="1" x14ac:dyDescent="0.3">
      <c r="A35" s="116" t="s">
        <v>13</v>
      </c>
      <c r="B35" s="117" t="s">
        <v>87</v>
      </c>
      <c r="C35" s="118">
        <f>SUM(C30,C34)</f>
        <v>0</v>
      </c>
      <c r="D35" s="118">
        <f t="shared" ref="D35:E35" si="3">SUM(D30,D34)</f>
        <v>0</v>
      </c>
      <c r="E35" s="118">
        <f t="shared" si="3"/>
        <v>0</v>
      </c>
      <c r="F35" s="134" t="s">
        <v>87</v>
      </c>
    </row>
    <row r="36" spans="1:6" x14ac:dyDescent="0.25">
      <c r="A36" s="135" t="s">
        <v>14</v>
      </c>
      <c r="B36" s="136" t="s">
        <v>87</v>
      </c>
      <c r="C36" s="137" t="s">
        <v>87</v>
      </c>
      <c r="D36" s="137" t="s">
        <v>87</v>
      </c>
      <c r="E36" s="137" t="s">
        <v>87</v>
      </c>
      <c r="F36" s="138">
        <f>SUM(C35:E35)</f>
        <v>0</v>
      </c>
    </row>
    <row r="37" spans="1:6" x14ac:dyDescent="0.25">
      <c r="A37" s="24" t="s">
        <v>208</v>
      </c>
    </row>
  </sheetData>
  <sheetProtection algorithmName="SHA-512" hashValue="L39dF6imb8E0Tj/HAKDM26ue9a7p+Q0OpMKkE8jWynIcj9RY9P/Pxr/SFpCMH50EfGVhgebrwIM+bUHpwXfGMA==" saltValue="SEQCO0ch3ik+oADMUuS/eg==" spinCount="100000" sheet="1" objects="1" scenarios="1"/>
  <dataValidations count="33">
    <dataValidation allowBlank="1" showInputMessage="1" showErrorMessage="1" promptTitle="Principal Investigator Name" prompt="Input the full name of the Principal Investigator." sqref="A4" xr:uid="{FAB8966A-864D-4044-95FC-D80A3665FBA7}"/>
    <dataValidation allowBlank="1" showInputMessage="1" showErrorMessage="1" promptTitle="PI Organization" prompt="Input the name of the Principal Investigator's organization." sqref="A6" xr:uid="{95BA47BE-267A-4998-B244-737306ED2EF5}"/>
    <dataValidation allowBlank="1" showInputMessage="1" showErrorMessage="1" promptTitle="Subcontractor/Subrecipient 1" prompt="Replace &quot;add name here if applicable&quot; with the Subcontractor #1 or Subrecipient #1 name.  If inputting a subcontractor name, remove &quot;/SUBRECIPIENT&quot;.  If inputting a subcrecipient name, remove &quot;SUBCONTRACTOR/&quot;." sqref="A18" xr:uid="{F1DB7A77-08D6-4AF6-B9A7-CEC29D726AA8}"/>
    <dataValidation allowBlank="1" showInputMessage="1" showErrorMessage="1" promptTitle="Subcontractor/Subrecipient #2" prompt="Replace &quot;add name here if applicable&quot; with the Subcontractor #2 or Subrecipient #2 name.  If inputting a subcontractor name, remove &quot;/SUBRECIPIENT&quot;.  If inputting a subcrecipient name, remove &quot;SUBCONTRACTOR/&quot;." sqref="A19" xr:uid="{12401BA1-8E32-4654-81C2-0287D20DCAFB}"/>
    <dataValidation allowBlank="1" showInputMessage="1" showErrorMessage="1" promptTitle="Subcontractor/Subrecipient #3" prompt="Replace &quot;add name here if applicable&quot; with the Subcontractor #3 or Subrecipient #3 name.  If inputting a subcontractor name, remove &quot;/SUBRECIPIENT&quot;.  If inputting a subcrecipient name, remove &quot;SUBCONTRACTOR/&quot;." sqref="A20" xr:uid="{20251029-AB54-419E-BFD0-D2C573BF0566}"/>
    <dataValidation allowBlank="1" showInputMessage="1" showErrorMessage="1" promptTitle="Subcontractor/Subrecipient #4" prompt="Replace &quot;add name here if applicable&quot; with the Subcontractor #4 or Subrecipient #4 name.  If inputting a subcontractor name, remove &quot;/SUBRECIPIENT&quot;.  If inputting a subcrecipient name, remove &quot;SUBCONTRACTOR/&quot;." sqref="A21" xr:uid="{541B2F49-3FD2-48EA-8D1A-E51CFD20889D}"/>
    <dataValidation allowBlank="1" showInputMessage="1" showErrorMessage="1" promptTitle="Subcontractor/Subrecipient #5" prompt="Replace &quot;add name here if applicable&quot; with the Subcontractor #5 or Subrecipient #5 name.  If inputting a subcontractor name, remove &quot;/SUBRECIPIENT&quot;.  If inputting a subcrecipient name, remove &quot;SUBCONTRACTOR/&quot;." sqref="A22" xr:uid="{845E0B4C-5896-4019-A0B7-FC320F2366D5}"/>
    <dataValidation allowBlank="1" showInputMessage="1" showErrorMessage="1" promptTitle="Indirect Cost Rate" prompt="Input the indirect cost rate (maximum allowable is 25%)." sqref="B34" xr:uid="{D41AD45A-F00E-4E78-BCFC-E0341F417F8C}"/>
    <dataValidation allowBlank="1" showInputMessage="1" showErrorMessage="1" promptTitle="Year 1 MTDC " prompt="Input the modified total direct costs (MTDC) for Year 1." sqref="C33" xr:uid="{2E624794-48F1-42CA-83E4-EB60D7768844}"/>
    <dataValidation allowBlank="1" showInputMessage="1" showErrorMessage="1" promptTitle="Year 2 MTDC" prompt="Input the modified total direct costs (MTDC) for Year 2." sqref="D33" xr:uid="{40C42016-1D3B-4816-B365-71689797F877}"/>
    <dataValidation allowBlank="1" showInputMessage="1" showErrorMessage="1" promptTitle="Year 3 MTDC" prompt="Input the modified total direct costs (MTDC) for Year 3." sqref="E33" xr:uid="{DDA69E96-0493-4E22-8E1F-A5AFA5186C05}"/>
    <dataValidation allowBlank="1" showInputMessage="1" showErrorMessage="1" promptTitle="Subject to Indirect Costs" prompt="Indicate if ODC #1 is subject to indirect costs by inputting either &quot;Y&quot; for yes or &quot;N&quot; for no." sqref="B24" xr:uid="{36DA8566-C549-4BE0-9CC4-F06B68C6721E}"/>
    <dataValidation allowBlank="1" showInputMessage="1" showErrorMessage="1" promptTitle="Subject to Indirect Costs" prompt="Indicate if ODC #2 is subject to indirect costs by inputting either &quot;Y&quot; for yes or &quot;N&quot; for no." sqref="B25" xr:uid="{62993396-17CA-40F1-91EA-ED7D03CFAD9B}"/>
    <dataValidation allowBlank="1" showInputMessage="1" showErrorMessage="1" promptTitle="Subject to Indirect Costs" prompt="Indicate if ODC #3 is subject to indirect costs by inputting either &quot;Y&quot; for yes or &quot;N&quot; for no." sqref="B26" xr:uid="{F5240D5B-245F-4789-8603-4904E5E4B122}"/>
    <dataValidation allowBlank="1" showInputMessage="1" showErrorMessage="1" promptTitle="Subject to Indirect Costs" prompt="Indicate if ODC #4 is subject to indirect costs by inputting either &quot;Y&quot; for yes or &quot;N&quot; for no." sqref="B27" xr:uid="{6F993195-F55C-4214-B338-0A546AB42688}"/>
    <dataValidation allowBlank="1" showInputMessage="1" showErrorMessage="1" promptTitle="Subject to Indirect Costs" prompt="Indicate if ODC #5 is subject to indirect costs by inputting either &quot;Y&quot; for yes or &quot;N&quot; for no." sqref="B28" xr:uid="{F5E6A173-B4DE-4C16-AD18-BEFF0991BE1F}"/>
    <dataValidation allowBlank="1" showInputMessage="1" showErrorMessage="1" promptTitle="Subject to Indirect Costs" prompt="Indicate if ODC #6 is subject to indirect costs by inputting either &quot;Y&quot; for yes or &quot;N&quot; for no." sqref="B29" xr:uid="{5C2F636A-EF93-479C-BB79-40FDAE526CD1}"/>
    <dataValidation allowBlank="1" showInputMessage="1" showErrorMessage="1" promptTitle="Subcontractor/Subrecipient #1" prompt="*Note: First complete a separate budget workbook for Subcontractor/Subrecipient #1. In this cell, input the Year 1 total costs from the Subcontractor/Subrecipient #1 budget table worksheet." sqref="C18" xr:uid="{8284009F-CC40-48A0-8211-56A0ADD06402}"/>
    <dataValidation allowBlank="1" showInputMessage="1" showErrorMessage="1" promptTitle="Subcontractor/Subrecipient #1" prompt="*Note: First complete a separate budget workbook for Subcontractor/Subrecipient #1. In this cell, input the Year 2 total costs from the Subcontractor/Subrecipient #1 budget table worksheet." sqref="D18" xr:uid="{B45440EB-0583-4253-81E4-53EC2C0BF0B9}"/>
    <dataValidation allowBlank="1" showInputMessage="1" showErrorMessage="1" promptTitle="Subcontractor/Subrecipient #1" prompt="*Note: First complete a separate budget workbook for Subcontractor/Subrecipient #1. In this cell, input the Year 3 total costs from the Subcontractor/Subrecipient #1 budget table worksheet." sqref="E18" xr:uid="{8E13BEAA-8857-434C-9BA4-23F3D48D03C3}"/>
    <dataValidation allowBlank="1" showInputMessage="1" showErrorMessage="1" promptTitle="Subcontractor/Subrecipient #2" prompt="*Note: First complete a separate budget workbook for Subcontractor/Subrecipient #2. In this cell, input the Year 1 total costs from the Subcontractor/Subrecipient #2 budget table worksheet." sqref="C19" xr:uid="{80882CEE-9BFA-43FE-85FD-8D18D9769971}"/>
    <dataValidation allowBlank="1" showInputMessage="1" showErrorMessage="1" promptTitle="Subcontractor/Subrecipient #2" prompt="*Note: First complete a separate budget workbook for Subcontractor/Subrecipient #2. In this cell, input the Year 2 total costs from the Subcontractor/Subrecipient #2 budget table worksheet." sqref="D19" xr:uid="{BCCF2156-5EA2-44FE-9F4B-A2EEA4777461}"/>
    <dataValidation allowBlank="1" showInputMessage="1" showErrorMessage="1" promptTitle="Subcontractor/Subrecipient #2" prompt="*Note: First complete a separate budget workbook for Subcontractor/Subrecipient #2. In this cell, input the Year 3 total costs from the Subcontractor/Subrecipient #2 budget table worksheet." sqref="E19" xr:uid="{C137FD63-FCC9-4C8D-B7A7-21FAF0543854}"/>
    <dataValidation allowBlank="1" showInputMessage="1" showErrorMessage="1" promptTitle="Subcontractor/Subrecipient #3" prompt="*Note: First complete a separate budget workbook for Subcontractor/Subrecipient #3. In this cell, input the Year 1 total costs from the Subcontractor/Subrecipient #3 budget table worksheet." sqref="C20" xr:uid="{67591609-0196-486F-B04C-D9B209E90EA8}"/>
    <dataValidation allowBlank="1" showInputMessage="1" showErrorMessage="1" promptTitle="Subcontractor/Subrecipient #3" prompt="*Note: First complete a separate budget workbook for Subcontractor/Subrecipient #3. In this cell, input the Year 2 total costs from the Subcontractor/Subrecipient #3 budget table worksheet." sqref="D20" xr:uid="{29757E44-3891-4CB2-B5AA-FCBB6B89FC23}"/>
    <dataValidation allowBlank="1" showInputMessage="1" showErrorMessage="1" promptTitle="Subcontractor/Subrecipient #3" prompt="*Note: First complete a separate budget workbook for Subcontractor/Subrecipient #3. In this cell, input the Year 3 total costs from the Subcontractor/Subrecipient #3 budget table worksheet." sqref="E20" xr:uid="{3C2B5558-CE6C-47C4-BF4D-70176CC6EA14}"/>
    <dataValidation allowBlank="1" showInputMessage="1" showErrorMessage="1" promptTitle="Subcontractor/Subrecipient #4" prompt="*Note: First complete a separate budget workbook for Subcontractor/Subrecipient #4. In this cell, input the Year 1 total costs from the Subcontractor/Subrecipient #4 budget table worksheet." sqref="C21" xr:uid="{4661BC0D-35F0-48E1-9648-4AC1133C570B}"/>
    <dataValidation allowBlank="1" showInputMessage="1" showErrorMessage="1" promptTitle="Subcontractor/Subrecipient #4" prompt="*Note: First complete a separate budget workbook for Subcontractor/Subrecipient #4. In this cell, input the Year 2 total costs from the Subcontractor/Subrecipient #4 budget table worksheet." sqref="D21" xr:uid="{5C7B749C-98D6-45A7-B1BE-CE4CC8F65CF0}"/>
    <dataValidation allowBlank="1" showInputMessage="1" showErrorMessage="1" promptTitle="Subcontractor/Subrecipient #4" prompt="*Note: First complete a separate budget workbook for Subcontractor/Subrecipient #4. In this cell, input the Year 3 total costs from the Subcontractor/Subrecipient #4 budget table worksheet." sqref="E21" xr:uid="{5399D010-8776-46B0-B375-837B7243DCBA}"/>
    <dataValidation allowBlank="1" showInputMessage="1" showErrorMessage="1" promptTitle="Subcontractor/Subrecipient #5" prompt="*Note: First complete a separate budget workbook for Subcontractor/Subrecipient #5. In this cell, input the Year 3 total costs from the Subcontractor/Subrecipient #5 budget table worksheet." sqref="E22" xr:uid="{5FA2F441-EADB-4E39-99E4-B73DA96C2B81}"/>
    <dataValidation allowBlank="1" showInputMessage="1" showErrorMessage="1" promptTitle="Subcontractor/Subrecipient #5" prompt="*Note: First complete a separate budget workbook for Subcontractor/Subrecipient #5. In this cell, input the Year 1 total costs from the Subcontractor/Subrecipient #5 budget table worksheet." sqref="C22" xr:uid="{8F9122A5-2E8D-4C7C-8C5C-5F1E7256B175}"/>
    <dataValidation allowBlank="1" showInputMessage="1" showErrorMessage="1" promptTitle="Subcontractor/Subrecipient #5" prompt="*Note: First complete a separate budget workbook for Subcontractor/Subrecipient #5. In this cell, input the Year 2 total costs from the Subcontractor/Subrecipient #5 budget table worksheet." sqref="D22" xr:uid="{1F78883C-0112-4AEB-B736-E57B54CAC188}"/>
    <dataValidation allowBlank="1" showErrorMessage="1" sqref="B19" xr:uid="{12E43D5E-BFE8-45A5-A78C-25FEEF9962CD}"/>
  </dataValidations>
  <hyperlinks>
    <hyperlink ref="A8" location="Instructions!A3:A10" display="Instructions for completing the composite budget table are included in the &quot;Instructions&quot; sheet of this workbook. " xr:uid="{15C8F1C7-EE21-4373-B329-3F7065EB3C25}"/>
  </hyperlinks>
  <pageMargins left="0.7" right="0.7" top="0.75" bottom="0.75" header="0.3" footer="0.3"/>
  <pageSetup orientation="portrait" r:id="rId1"/>
  <ignoredErrors>
    <ignoredError sqref="A24:A29" unlockedFormula="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7410-0633-43CC-A126-05F821E64D86}">
  <sheetPr>
    <tabColor theme="8" tint="0.59999389629810485"/>
  </sheetPr>
  <dimension ref="A1:Q79"/>
  <sheetViews>
    <sheetView showGridLines="0" zoomScale="80" zoomScaleNormal="80" workbookViewId="0">
      <selection activeCell="A63" sqref="A63"/>
    </sheetView>
  </sheetViews>
  <sheetFormatPr defaultColWidth="9.28515625" defaultRowHeight="15" x14ac:dyDescent="0.25"/>
  <cols>
    <col min="1" max="1" width="25.7109375" customWidth="1"/>
    <col min="2" max="4" width="28.28515625" customWidth="1"/>
    <col min="5" max="5" width="34" customWidth="1"/>
    <col min="6" max="8" width="38.5703125" customWidth="1"/>
    <col min="9" max="10" width="31.7109375" customWidth="1"/>
    <col min="11" max="16" width="25.42578125" customWidth="1"/>
    <col min="17" max="17" width="24" customWidth="1"/>
  </cols>
  <sheetData>
    <row r="1" spans="1:17" ht="26.25" x14ac:dyDescent="0.4">
      <c r="A1" s="40" t="s">
        <v>189</v>
      </c>
      <c r="B1" s="139"/>
      <c r="C1" s="139"/>
    </row>
    <row r="2" spans="1:17" ht="19.149999999999999" customHeight="1" x14ac:dyDescent="0.35">
      <c r="A2" s="42" t="s">
        <v>88</v>
      </c>
      <c r="B2" s="140"/>
      <c r="C2" s="140"/>
      <c r="D2" s="140"/>
      <c r="E2" s="140"/>
      <c r="F2" s="140"/>
      <c r="G2" s="140"/>
      <c r="H2" s="140"/>
      <c r="I2" s="9"/>
      <c r="J2" s="9"/>
      <c r="K2" s="9"/>
      <c r="L2" s="9"/>
      <c r="M2" s="9"/>
      <c r="N2" s="9"/>
      <c r="O2" s="9"/>
    </row>
    <row r="3" spans="1:17" ht="21" x14ac:dyDescent="0.35">
      <c r="A3" s="141" t="s">
        <v>18</v>
      </c>
      <c r="B3" s="140"/>
      <c r="C3" s="140"/>
      <c r="D3" s="140"/>
      <c r="E3" s="140"/>
      <c r="F3" s="140"/>
      <c r="G3" s="140"/>
      <c r="H3" s="140"/>
      <c r="I3" s="9"/>
      <c r="J3" s="9"/>
      <c r="K3" s="9"/>
      <c r="L3" s="9"/>
      <c r="M3" s="9"/>
      <c r="N3" s="9"/>
      <c r="O3" s="9"/>
    </row>
    <row r="4" spans="1:17" ht="22.15" customHeight="1" x14ac:dyDescent="0.35">
      <c r="A4" s="41" t="s">
        <v>172</v>
      </c>
      <c r="B4" s="142"/>
      <c r="C4" s="142"/>
      <c r="D4" s="142"/>
      <c r="E4" s="142"/>
      <c r="F4" s="142"/>
      <c r="G4" s="142"/>
      <c r="H4" s="142"/>
      <c r="I4" s="9"/>
      <c r="J4" s="9"/>
      <c r="K4" s="9"/>
      <c r="L4" s="9"/>
      <c r="M4" s="9"/>
      <c r="N4" s="9"/>
      <c r="O4" s="9"/>
    </row>
    <row r="5" spans="1:17" ht="63" customHeight="1" x14ac:dyDescent="0.25">
      <c r="A5" s="43" t="s">
        <v>19</v>
      </c>
      <c r="B5" s="44" t="s">
        <v>20</v>
      </c>
      <c r="C5" s="45" t="s">
        <v>94</v>
      </c>
      <c r="D5" s="45" t="s">
        <v>95</v>
      </c>
      <c r="E5" s="45" t="s">
        <v>96</v>
      </c>
      <c r="F5" s="45" t="s">
        <v>141</v>
      </c>
      <c r="G5" s="45" t="s">
        <v>142</v>
      </c>
      <c r="H5" s="45" t="s">
        <v>143</v>
      </c>
      <c r="I5" s="45" t="s">
        <v>21</v>
      </c>
      <c r="J5" s="45" t="s">
        <v>22</v>
      </c>
      <c r="K5" s="45" t="s">
        <v>23</v>
      </c>
      <c r="L5" s="45" t="s">
        <v>24</v>
      </c>
      <c r="M5" s="45" t="s">
        <v>25</v>
      </c>
      <c r="N5" s="45" t="s">
        <v>26</v>
      </c>
      <c r="O5" s="45" t="s">
        <v>27</v>
      </c>
      <c r="P5" s="45" t="s">
        <v>28</v>
      </c>
      <c r="Q5" s="143" t="s">
        <v>29</v>
      </c>
    </row>
    <row r="6" spans="1:17" x14ac:dyDescent="0.25">
      <c r="A6" s="11"/>
      <c r="B6" s="6"/>
      <c r="C6" s="5"/>
      <c r="D6" s="5"/>
      <c r="E6" s="5"/>
      <c r="F6" s="3"/>
      <c r="G6" s="3"/>
      <c r="H6" s="3"/>
      <c r="I6" s="3"/>
      <c r="J6" s="3"/>
      <c r="K6" s="46">
        <f>B6</f>
        <v>0</v>
      </c>
      <c r="L6" s="46">
        <f>K6*I6+K6</f>
        <v>0</v>
      </c>
      <c r="M6" s="46">
        <f>L6*J6+L6</f>
        <v>0</v>
      </c>
      <c r="N6" s="46">
        <f t="shared" ref="N6:N15" si="0">ROUND((K6*(C6/12))*F6, 0)</f>
        <v>0</v>
      </c>
      <c r="O6" s="46">
        <f t="shared" ref="O6:O15" si="1">ROUND((L6*(D6/12))*G6, 0)</f>
        <v>0</v>
      </c>
      <c r="P6" s="46">
        <f t="shared" ref="P6:P15" si="2">ROUND((M6*(E6/12))*H6, 0)</f>
        <v>0</v>
      </c>
      <c r="Q6" s="47">
        <f>SUM(N6:P6)</f>
        <v>0</v>
      </c>
    </row>
    <row r="7" spans="1:17" x14ac:dyDescent="0.25">
      <c r="A7" s="11"/>
      <c r="B7" s="6"/>
      <c r="C7" s="5"/>
      <c r="D7" s="5"/>
      <c r="E7" s="5"/>
      <c r="F7" s="3"/>
      <c r="G7" s="3"/>
      <c r="H7" s="3"/>
      <c r="I7" s="3"/>
      <c r="J7" s="3"/>
      <c r="K7" s="46">
        <f t="shared" ref="K7:K15" si="3">B7</f>
        <v>0</v>
      </c>
      <c r="L7" s="46">
        <f t="shared" ref="L7:M15" si="4">K7*I7+K7</f>
        <v>0</v>
      </c>
      <c r="M7" s="46">
        <f t="shared" si="4"/>
        <v>0</v>
      </c>
      <c r="N7" s="46">
        <f t="shared" si="0"/>
        <v>0</v>
      </c>
      <c r="O7" s="46">
        <f t="shared" si="1"/>
        <v>0</v>
      </c>
      <c r="P7" s="46">
        <f t="shared" si="2"/>
        <v>0</v>
      </c>
      <c r="Q7" s="47">
        <f t="shared" ref="Q7:Q15" si="5">SUM(N7:P7)</f>
        <v>0</v>
      </c>
    </row>
    <row r="8" spans="1:17" x14ac:dyDescent="0.25">
      <c r="A8" s="11"/>
      <c r="B8" s="6"/>
      <c r="C8" s="5"/>
      <c r="D8" s="5"/>
      <c r="E8" s="5"/>
      <c r="F8" s="3"/>
      <c r="G8" s="3"/>
      <c r="H8" s="3"/>
      <c r="I8" s="3"/>
      <c r="J8" s="3"/>
      <c r="K8" s="46">
        <f t="shared" si="3"/>
        <v>0</v>
      </c>
      <c r="L8" s="46">
        <f t="shared" si="4"/>
        <v>0</v>
      </c>
      <c r="M8" s="46">
        <f t="shared" si="4"/>
        <v>0</v>
      </c>
      <c r="N8" s="46">
        <f t="shared" si="0"/>
        <v>0</v>
      </c>
      <c r="O8" s="46">
        <f t="shared" si="1"/>
        <v>0</v>
      </c>
      <c r="P8" s="46">
        <f t="shared" si="2"/>
        <v>0</v>
      </c>
      <c r="Q8" s="47">
        <f t="shared" si="5"/>
        <v>0</v>
      </c>
    </row>
    <row r="9" spans="1:17" x14ac:dyDescent="0.25">
      <c r="A9" s="11"/>
      <c r="B9" s="6"/>
      <c r="C9" s="5"/>
      <c r="D9" s="5"/>
      <c r="E9" s="5"/>
      <c r="F9" s="3"/>
      <c r="G9" s="3"/>
      <c r="H9" s="3"/>
      <c r="I9" s="3"/>
      <c r="J9" s="3"/>
      <c r="K9" s="46">
        <f t="shared" si="3"/>
        <v>0</v>
      </c>
      <c r="L9" s="46">
        <f t="shared" si="4"/>
        <v>0</v>
      </c>
      <c r="M9" s="46">
        <f t="shared" si="4"/>
        <v>0</v>
      </c>
      <c r="N9" s="46">
        <f t="shared" si="0"/>
        <v>0</v>
      </c>
      <c r="O9" s="46">
        <f t="shared" si="1"/>
        <v>0</v>
      </c>
      <c r="P9" s="46">
        <f t="shared" si="2"/>
        <v>0</v>
      </c>
      <c r="Q9" s="47">
        <f t="shared" si="5"/>
        <v>0</v>
      </c>
    </row>
    <row r="10" spans="1:17" x14ac:dyDescent="0.25">
      <c r="A10" s="11"/>
      <c r="B10" s="6"/>
      <c r="C10" s="5"/>
      <c r="D10" s="5"/>
      <c r="E10" s="5"/>
      <c r="F10" s="3"/>
      <c r="G10" s="3"/>
      <c r="H10" s="3"/>
      <c r="I10" s="3"/>
      <c r="J10" s="3"/>
      <c r="K10" s="46">
        <f t="shared" si="3"/>
        <v>0</v>
      </c>
      <c r="L10" s="46">
        <f t="shared" si="4"/>
        <v>0</v>
      </c>
      <c r="M10" s="46">
        <f t="shared" si="4"/>
        <v>0</v>
      </c>
      <c r="N10" s="46">
        <f t="shared" si="0"/>
        <v>0</v>
      </c>
      <c r="O10" s="46">
        <f t="shared" si="1"/>
        <v>0</v>
      </c>
      <c r="P10" s="46">
        <f t="shared" si="2"/>
        <v>0</v>
      </c>
      <c r="Q10" s="47">
        <f t="shared" si="5"/>
        <v>0</v>
      </c>
    </row>
    <row r="11" spans="1:17" x14ac:dyDescent="0.25">
      <c r="A11" s="11"/>
      <c r="B11" s="6"/>
      <c r="C11" s="5"/>
      <c r="D11" s="5"/>
      <c r="E11" s="5"/>
      <c r="F11" s="3"/>
      <c r="G11" s="3"/>
      <c r="H11" s="3"/>
      <c r="I11" s="3"/>
      <c r="J11" s="3"/>
      <c r="K11" s="46">
        <f t="shared" si="3"/>
        <v>0</v>
      </c>
      <c r="L11" s="46">
        <f t="shared" si="4"/>
        <v>0</v>
      </c>
      <c r="M11" s="46">
        <f t="shared" si="4"/>
        <v>0</v>
      </c>
      <c r="N11" s="46">
        <f t="shared" si="0"/>
        <v>0</v>
      </c>
      <c r="O11" s="46">
        <f t="shared" si="1"/>
        <v>0</v>
      </c>
      <c r="P11" s="46">
        <f t="shared" si="2"/>
        <v>0</v>
      </c>
      <c r="Q11" s="47">
        <f t="shared" si="5"/>
        <v>0</v>
      </c>
    </row>
    <row r="12" spans="1:17" x14ac:dyDescent="0.25">
      <c r="A12" s="11"/>
      <c r="B12" s="6"/>
      <c r="C12" s="5"/>
      <c r="D12" s="5"/>
      <c r="E12" s="5"/>
      <c r="F12" s="3"/>
      <c r="G12" s="3"/>
      <c r="H12" s="3"/>
      <c r="I12" s="3"/>
      <c r="J12" s="3"/>
      <c r="K12" s="46">
        <f t="shared" si="3"/>
        <v>0</v>
      </c>
      <c r="L12" s="46">
        <f t="shared" si="4"/>
        <v>0</v>
      </c>
      <c r="M12" s="46">
        <f t="shared" si="4"/>
        <v>0</v>
      </c>
      <c r="N12" s="46">
        <f t="shared" si="0"/>
        <v>0</v>
      </c>
      <c r="O12" s="46">
        <f t="shared" si="1"/>
        <v>0</v>
      </c>
      <c r="P12" s="46">
        <f t="shared" si="2"/>
        <v>0</v>
      </c>
      <c r="Q12" s="47">
        <f t="shared" si="5"/>
        <v>0</v>
      </c>
    </row>
    <row r="13" spans="1:17" x14ac:dyDescent="0.25">
      <c r="A13" s="11"/>
      <c r="B13" s="6"/>
      <c r="C13" s="5"/>
      <c r="D13" s="5"/>
      <c r="E13" s="5"/>
      <c r="F13" s="3"/>
      <c r="G13" s="3"/>
      <c r="H13" s="3"/>
      <c r="I13" s="3"/>
      <c r="J13" s="3"/>
      <c r="K13" s="46">
        <f t="shared" si="3"/>
        <v>0</v>
      </c>
      <c r="L13" s="46">
        <f t="shared" si="4"/>
        <v>0</v>
      </c>
      <c r="M13" s="46">
        <f t="shared" si="4"/>
        <v>0</v>
      </c>
      <c r="N13" s="46">
        <f t="shared" si="0"/>
        <v>0</v>
      </c>
      <c r="O13" s="46">
        <f t="shared" si="1"/>
        <v>0</v>
      </c>
      <c r="P13" s="46">
        <f t="shared" si="2"/>
        <v>0</v>
      </c>
      <c r="Q13" s="47">
        <f t="shared" si="5"/>
        <v>0</v>
      </c>
    </row>
    <row r="14" spans="1:17" x14ac:dyDescent="0.25">
      <c r="A14" s="11"/>
      <c r="B14" s="6"/>
      <c r="C14" s="5"/>
      <c r="D14" s="5"/>
      <c r="E14" s="5"/>
      <c r="F14" s="3"/>
      <c r="G14" s="3"/>
      <c r="H14" s="3"/>
      <c r="I14" s="3"/>
      <c r="J14" s="3"/>
      <c r="K14" s="46">
        <f t="shared" si="3"/>
        <v>0</v>
      </c>
      <c r="L14" s="46">
        <f t="shared" si="4"/>
        <v>0</v>
      </c>
      <c r="M14" s="46">
        <f t="shared" si="4"/>
        <v>0</v>
      </c>
      <c r="N14" s="46">
        <f t="shared" si="0"/>
        <v>0</v>
      </c>
      <c r="O14" s="46">
        <f t="shared" si="1"/>
        <v>0</v>
      </c>
      <c r="P14" s="46">
        <f t="shared" si="2"/>
        <v>0</v>
      </c>
      <c r="Q14" s="47">
        <f t="shared" si="5"/>
        <v>0</v>
      </c>
    </row>
    <row r="15" spans="1:17" x14ac:dyDescent="0.25">
      <c r="A15" s="13"/>
      <c r="B15" s="7"/>
      <c r="C15" s="15"/>
      <c r="D15" s="15"/>
      <c r="E15" s="15"/>
      <c r="F15" s="14"/>
      <c r="G15" s="14"/>
      <c r="H15" s="14"/>
      <c r="I15" s="14"/>
      <c r="J15" s="14"/>
      <c r="K15" s="144">
        <f t="shared" si="3"/>
        <v>0</v>
      </c>
      <c r="L15" s="144">
        <f t="shared" si="4"/>
        <v>0</v>
      </c>
      <c r="M15" s="144">
        <f t="shared" si="4"/>
        <v>0</v>
      </c>
      <c r="N15" s="46">
        <f t="shared" si="0"/>
        <v>0</v>
      </c>
      <c r="O15" s="46">
        <f t="shared" si="1"/>
        <v>0</v>
      </c>
      <c r="P15" s="46">
        <f t="shared" si="2"/>
        <v>0</v>
      </c>
      <c r="Q15" s="48">
        <f t="shared" si="5"/>
        <v>0</v>
      </c>
    </row>
    <row r="16" spans="1:17" ht="18" customHeight="1" x14ac:dyDescent="0.25">
      <c r="A16" s="42" t="s">
        <v>88</v>
      </c>
    </row>
    <row r="17" spans="1:14" ht="21" x14ac:dyDescent="0.35">
      <c r="A17" s="141" t="s">
        <v>171</v>
      </c>
    </row>
    <row r="18" spans="1:14" ht="21.6" customHeight="1" x14ac:dyDescent="0.25">
      <c r="A18" s="41" t="s">
        <v>172</v>
      </c>
      <c r="B18" s="142"/>
      <c r="C18" s="142"/>
      <c r="D18" s="142"/>
      <c r="E18" s="142"/>
      <c r="F18" s="142"/>
      <c r="G18" s="142"/>
      <c r="H18" s="142"/>
    </row>
    <row r="19" spans="1:14" ht="62.1" customHeight="1" x14ac:dyDescent="0.25">
      <c r="A19" s="43" t="s">
        <v>19</v>
      </c>
      <c r="B19" s="44" t="s">
        <v>30</v>
      </c>
      <c r="C19" s="45" t="s">
        <v>31</v>
      </c>
      <c r="D19" s="45" t="s">
        <v>32</v>
      </c>
      <c r="E19" s="45" t="s">
        <v>33</v>
      </c>
      <c r="F19" s="45" t="s">
        <v>21</v>
      </c>
      <c r="G19" s="45" t="s">
        <v>22</v>
      </c>
      <c r="H19" s="45" t="s">
        <v>34</v>
      </c>
      <c r="I19" s="45" t="s">
        <v>35</v>
      </c>
      <c r="J19" s="45" t="s">
        <v>36</v>
      </c>
      <c r="K19" s="45" t="s">
        <v>203</v>
      </c>
      <c r="L19" s="45" t="s">
        <v>204</v>
      </c>
      <c r="M19" s="45" t="s">
        <v>205</v>
      </c>
      <c r="N19" s="143" t="s">
        <v>206</v>
      </c>
    </row>
    <row r="20" spans="1:14" x14ac:dyDescent="0.25">
      <c r="A20" s="11"/>
      <c r="B20" s="6"/>
      <c r="C20" s="5"/>
      <c r="D20" s="5"/>
      <c r="E20" s="5"/>
      <c r="F20" s="3"/>
      <c r="G20" s="3"/>
      <c r="H20" s="46">
        <f>B20</f>
        <v>0</v>
      </c>
      <c r="I20" s="46">
        <f>H20*F20+H20</f>
        <v>0</v>
      </c>
      <c r="J20" s="46">
        <f>I20*G20+I20</f>
        <v>0</v>
      </c>
      <c r="K20" s="46">
        <f t="shared" ref="K20:K29" si="6">ROUND(H20*C20, 0)</f>
        <v>0</v>
      </c>
      <c r="L20" s="46">
        <f t="shared" ref="L20:L29" si="7">ROUND(I20*D20, 0)</f>
        <v>0</v>
      </c>
      <c r="M20" s="46">
        <f t="shared" ref="M20:M29" si="8">ROUND(J20*E20, 0)</f>
        <v>0</v>
      </c>
      <c r="N20" s="47">
        <f t="shared" ref="N20:N29" si="9">SUM(K20:M20)</f>
        <v>0</v>
      </c>
    </row>
    <row r="21" spans="1:14" x14ac:dyDescent="0.25">
      <c r="A21" s="11"/>
      <c r="B21" s="6"/>
      <c r="C21" s="5"/>
      <c r="D21" s="5"/>
      <c r="E21" s="5"/>
      <c r="F21" s="3"/>
      <c r="G21" s="3"/>
      <c r="H21" s="46">
        <f t="shared" ref="H21:H29" si="10">B21</f>
        <v>0</v>
      </c>
      <c r="I21" s="46">
        <f t="shared" ref="I21:J29" si="11">H21*F21+H21</f>
        <v>0</v>
      </c>
      <c r="J21" s="46">
        <f t="shared" si="11"/>
        <v>0</v>
      </c>
      <c r="K21" s="46">
        <f t="shared" si="6"/>
        <v>0</v>
      </c>
      <c r="L21" s="46">
        <f t="shared" si="7"/>
        <v>0</v>
      </c>
      <c r="M21" s="46">
        <f t="shared" si="8"/>
        <v>0</v>
      </c>
      <c r="N21" s="47">
        <f t="shared" si="9"/>
        <v>0</v>
      </c>
    </row>
    <row r="22" spans="1:14" x14ac:dyDescent="0.25">
      <c r="A22" s="11"/>
      <c r="B22" s="6"/>
      <c r="C22" s="5"/>
      <c r="D22" s="5"/>
      <c r="E22" s="5"/>
      <c r="F22" s="3"/>
      <c r="G22" s="3"/>
      <c r="H22" s="46">
        <f t="shared" si="10"/>
        <v>0</v>
      </c>
      <c r="I22" s="46">
        <f t="shared" si="11"/>
        <v>0</v>
      </c>
      <c r="J22" s="46">
        <f t="shared" si="11"/>
        <v>0</v>
      </c>
      <c r="K22" s="46">
        <f t="shared" si="6"/>
        <v>0</v>
      </c>
      <c r="L22" s="46">
        <f t="shared" si="7"/>
        <v>0</v>
      </c>
      <c r="M22" s="46">
        <f t="shared" si="8"/>
        <v>0</v>
      </c>
      <c r="N22" s="47">
        <f t="shared" si="9"/>
        <v>0</v>
      </c>
    </row>
    <row r="23" spans="1:14" x14ac:dyDescent="0.25">
      <c r="A23" s="11"/>
      <c r="B23" s="6"/>
      <c r="C23" s="5"/>
      <c r="D23" s="5"/>
      <c r="E23" s="5"/>
      <c r="F23" s="3"/>
      <c r="G23" s="3"/>
      <c r="H23" s="46">
        <f t="shared" si="10"/>
        <v>0</v>
      </c>
      <c r="I23" s="46">
        <f t="shared" si="11"/>
        <v>0</v>
      </c>
      <c r="J23" s="46">
        <f t="shared" si="11"/>
        <v>0</v>
      </c>
      <c r="K23" s="46">
        <f t="shared" si="6"/>
        <v>0</v>
      </c>
      <c r="L23" s="46">
        <f t="shared" si="7"/>
        <v>0</v>
      </c>
      <c r="M23" s="46">
        <f t="shared" si="8"/>
        <v>0</v>
      </c>
      <c r="N23" s="47">
        <f t="shared" si="9"/>
        <v>0</v>
      </c>
    </row>
    <row r="24" spans="1:14" x14ac:dyDescent="0.25">
      <c r="A24" s="11"/>
      <c r="B24" s="6"/>
      <c r="C24" s="5"/>
      <c r="D24" s="5"/>
      <c r="E24" s="5"/>
      <c r="F24" s="3"/>
      <c r="G24" s="3"/>
      <c r="H24" s="46">
        <f t="shared" si="10"/>
        <v>0</v>
      </c>
      <c r="I24" s="46">
        <f t="shared" si="11"/>
        <v>0</v>
      </c>
      <c r="J24" s="46">
        <f t="shared" si="11"/>
        <v>0</v>
      </c>
      <c r="K24" s="46">
        <f t="shared" si="6"/>
        <v>0</v>
      </c>
      <c r="L24" s="46">
        <f t="shared" si="7"/>
        <v>0</v>
      </c>
      <c r="M24" s="46">
        <f t="shared" si="8"/>
        <v>0</v>
      </c>
      <c r="N24" s="47">
        <f t="shared" si="9"/>
        <v>0</v>
      </c>
    </row>
    <row r="25" spans="1:14" x14ac:dyDescent="0.25">
      <c r="A25" s="11"/>
      <c r="B25" s="6"/>
      <c r="C25" s="5"/>
      <c r="D25" s="5"/>
      <c r="E25" s="5"/>
      <c r="F25" s="3"/>
      <c r="G25" s="3"/>
      <c r="H25" s="46">
        <f t="shared" si="10"/>
        <v>0</v>
      </c>
      <c r="I25" s="46">
        <f t="shared" si="11"/>
        <v>0</v>
      </c>
      <c r="J25" s="46">
        <f t="shared" si="11"/>
        <v>0</v>
      </c>
      <c r="K25" s="46">
        <f t="shared" si="6"/>
        <v>0</v>
      </c>
      <c r="L25" s="46">
        <f t="shared" si="7"/>
        <v>0</v>
      </c>
      <c r="M25" s="46">
        <f t="shared" si="8"/>
        <v>0</v>
      </c>
      <c r="N25" s="47">
        <f t="shared" si="9"/>
        <v>0</v>
      </c>
    </row>
    <row r="26" spans="1:14" x14ac:dyDescent="0.25">
      <c r="A26" s="11"/>
      <c r="B26" s="6"/>
      <c r="C26" s="5"/>
      <c r="D26" s="5"/>
      <c r="E26" s="5"/>
      <c r="F26" s="3"/>
      <c r="G26" s="3"/>
      <c r="H26" s="46">
        <f t="shared" si="10"/>
        <v>0</v>
      </c>
      <c r="I26" s="46">
        <f t="shared" si="11"/>
        <v>0</v>
      </c>
      <c r="J26" s="46">
        <f t="shared" si="11"/>
        <v>0</v>
      </c>
      <c r="K26" s="46">
        <f t="shared" si="6"/>
        <v>0</v>
      </c>
      <c r="L26" s="46">
        <f t="shared" si="7"/>
        <v>0</v>
      </c>
      <c r="M26" s="46">
        <f t="shared" si="8"/>
        <v>0</v>
      </c>
      <c r="N26" s="47">
        <f t="shared" si="9"/>
        <v>0</v>
      </c>
    </row>
    <row r="27" spans="1:14" x14ac:dyDescent="0.25">
      <c r="A27" s="11"/>
      <c r="B27" s="6"/>
      <c r="C27" s="5"/>
      <c r="D27" s="5"/>
      <c r="E27" s="5"/>
      <c r="F27" s="3"/>
      <c r="G27" s="3"/>
      <c r="H27" s="46">
        <f t="shared" si="10"/>
        <v>0</v>
      </c>
      <c r="I27" s="46">
        <f t="shared" si="11"/>
        <v>0</v>
      </c>
      <c r="J27" s="46">
        <f t="shared" si="11"/>
        <v>0</v>
      </c>
      <c r="K27" s="46">
        <f t="shared" si="6"/>
        <v>0</v>
      </c>
      <c r="L27" s="46">
        <f t="shared" si="7"/>
        <v>0</v>
      </c>
      <c r="M27" s="46">
        <f t="shared" si="8"/>
        <v>0</v>
      </c>
      <c r="N27" s="47">
        <f t="shared" si="9"/>
        <v>0</v>
      </c>
    </row>
    <row r="28" spans="1:14" x14ac:dyDescent="0.25">
      <c r="A28" s="11"/>
      <c r="B28" s="6"/>
      <c r="C28" s="5"/>
      <c r="D28" s="5"/>
      <c r="E28" s="5"/>
      <c r="F28" s="3"/>
      <c r="G28" s="3"/>
      <c r="H28" s="46">
        <f t="shared" si="10"/>
        <v>0</v>
      </c>
      <c r="I28" s="46">
        <f t="shared" si="11"/>
        <v>0</v>
      </c>
      <c r="J28" s="46">
        <f t="shared" si="11"/>
        <v>0</v>
      </c>
      <c r="K28" s="46">
        <f t="shared" si="6"/>
        <v>0</v>
      </c>
      <c r="L28" s="46">
        <f t="shared" si="7"/>
        <v>0</v>
      </c>
      <c r="M28" s="46">
        <f t="shared" si="8"/>
        <v>0</v>
      </c>
      <c r="N28" s="47">
        <f t="shared" si="9"/>
        <v>0</v>
      </c>
    </row>
    <row r="29" spans="1:14" x14ac:dyDescent="0.25">
      <c r="A29" s="13"/>
      <c r="B29" s="7"/>
      <c r="C29" s="15"/>
      <c r="D29" s="15"/>
      <c r="E29" s="15"/>
      <c r="F29" s="14"/>
      <c r="G29" s="14"/>
      <c r="H29" s="144">
        <f t="shared" si="10"/>
        <v>0</v>
      </c>
      <c r="I29" s="144">
        <f t="shared" si="11"/>
        <v>0</v>
      </c>
      <c r="J29" s="144">
        <f t="shared" si="11"/>
        <v>0</v>
      </c>
      <c r="K29" s="46">
        <f t="shared" si="6"/>
        <v>0</v>
      </c>
      <c r="L29" s="46">
        <f t="shared" si="7"/>
        <v>0</v>
      </c>
      <c r="M29" s="46">
        <f t="shared" si="8"/>
        <v>0</v>
      </c>
      <c r="N29" s="48">
        <f t="shared" si="9"/>
        <v>0</v>
      </c>
    </row>
    <row r="30" spans="1:14" ht="18" customHeight="1" x14ac:dyDescent="0.25">
      <c r="A30" s="42" t="s">
        <v>88</v>
      </c>
    </row>
    <row r="31" spans="1:14" ht="21" x14ac:dyDescent="0.35">
      <c r="A31" s="9" t="s">
        <v>37</v>
      </c>
      <c r="B31" s="145"/>
      <c r="C31" s="145"/>
      <c r="D31" s="145"/>
      <c r="E31" s="145"/>
      <c r="F31" s="145"/>
      <c r="G31" s="145"/>
      <c r="H31" s="145"/>
    </row>
    <row r="32" spans="1:14" ht="21.6" customHeight="1" x14ac:dyDescent="0.25">
      <c r="A32" s="41" t="s">
        <v>172</v>
      </c>
      <c r="B32" s="142"/>
      <c r="C32" s="142"/>
      <c r="D32" s="142"/>
      <c r="E32" s="142"/>
      <c r="F32" s="142"/>
      <c r="G32" s="142"/>
      <c r="H32" s="142"/>
    </row>
    <row r="33" spans="1:8" ht="63" customHeight="1" x14ac:dyDescent="0.25">
      <c r="A33" s="43" t="s">
        <v>19</v>
      </c>
      <c r="B33" s="45" t="s">
        <v>38</v>
      </c>
      <c r="C33" s="45" t="s">
        <v>39</v>
      </c>
      <c r="D33" s="45" t="s">
        <v>40</v>
      </c>
      <c r="E33" s="45" t="s">
        <v>41</v>
      </c>
      <c r="F33" s="45" t="s">
        <v>42</v>
      </c>
      <c r="G33" s="45" t="s">
        <v>43</v>
      </c>
      <c r="H33" s="143" t="s">
        <v>44</v>
      </c>
    </row>
    <row r="34" spans="1:8" x14ac:dyDescent="0.25">
      <c r="A34" s="16">
        <f t="shared" ref="A34:A43" si="12">A6</f>
        <v>0</v>
      </c>
      <c r="B34" s="3"/>
      <c r="C34" s="3"/>
      <c r="D34" s="3"/>
      <c r="E34" s="46">
        <f t="shared" ref="E34:E43" si="13">ROUND(N6*B34, 0)</f>
        <v>0</v>
      </c>
      <c r="F34" s="46">
        <f t="shared" ref="F34:F43" si="14">ROUND(O6*C34, 0)</f>
        <v>0</v>
      </c>
      <c r="G34" s="46">
        <f t="shared" ref="G34:G43" si="15">ROUND(P6*D34, 0)</f>
        <v>0</v>
      </c>
      <c r="H34" s="47">
        <f>SUM(E34:G34)</f>
        <v>0</v>
      </c>
    </row>
    <row r="35" spans="1:8" x14ac:dyDescent="0.25">
      <c r="A35" s="16">
        <f t="shared" si="12"/>
        <v>0</v>
      </c>
      <c r="B35" s="3"/>
      <c r="C35" s="3"/>
      <c r="D35" s="3"/>
      <c r="E35" s="46">
        <f t="shared" si="13"/>
        <v>0</v>
      </c>
      <c r="F35" s="46">
        <f t="shared" si="14"/>
        <v>0</v>
      </c>
      <c r="G35" s="46">
        <f t="shared" si="15"/>
        <v>0</v>
      </c>
      <c r="H35" s="47">
        <f t="shared" ref="H35:H43" si="16">SUM(E35:G35)</f>
        <v>0</v>
      </c>
    </row>
    <row r="36" spans="1:8" x14ac:dyDescent="0.25">
      <c r="A36" s="16">
        <f t="shared" si="12"/>
        <v>0</v>
      </c>
      <c r="B36" s="3"/>
      <c r="C36" s="3"/>
      <c r="D36" s="3"/>
      <c r="E36" s="46">
        <f t="shared" si="13"/>
        <v>0</v>
      </c>
      <c r="F36" s="46">
        <f t="shared" si="14"/>
        <v>0</v>
      </c>
      <c r="G36" s="46">
        <f t="shared" si="15"/>
        <v>0</v>
      </c>
      <c r="H36" s="47">
        <f t="shared" si="16"/>
        <v>0</v>
      </c>
    </row>
    <row r="37" spans="1:8" x14ac:dyDescent="0.25">
      <c r="A37" s="16">
        <f t="shared" si="12"/>
        <v>0</v>
      </c>
      <c r="B37" s="3"/>
      <c r="C37" s="3"/>
      <c r="D37" s="3"/>
      <c r="E37" s="46">
        <f t="shared" si="13"/>
        <v>0</v>
      </c>
      <c r="F37" s="46">
        <f t="shared" si="14"/>
        <v>0</v>
      </c>
      <c r="G37" s="46">
        <f t="shared" si="15"/>
        <v>0</v>
      </c>
      <c r="H37" s="47">
        <f t="shared" si="16"/>
        <v>0</v>
      </c>
    </row>
    <row r="38" spans="1:8" x14ac:dyDescent="0.25">
      <c r="A38" s="16">
        <f t="shared" si="12"/>
        <v>0</v>
      </c>
      <c r="B38" s="3"/>
      <c r="C38" s="3"/>
      <c r="D38" s="3"/>
      <c r="E38" s="46">
        <f t="shared" si="13"/>
        <v>0</v>
      </c>
      <c r="F38" s="46">
        <f t="shared" si="14"/>
        <v>0</v>
      </c>
      <c r="G38" s="46">
        <f t="shared" si="15"/>
        <v>0</v>
      </c>
      <c r="H38" s="47">
        <f t="shared" si="16"/>
        <v>0</v>
      </c>
    </row>
    <row r="39" spans="1:8" x14ac:dyDescent="0.25">
      <c r="A39" s="16">
        <f t="shared" si="12"/>
        <v>0</v>
      </c>
      <c r="B39" s="3"/>
      <c r="C39" s="3"/>
      <c r="D39" s="3"/>
      <c r="E39" s="46">
        <f t="shared" si="13"/>
        <v>0</v>
      </c>
      <c r="F39" s="46">
        <f t="shared" si="14"/>
        <v>0</v>
      </c>
      <c r="G39" s="46">
        <f t="shared" si="15"/>
        <v>0</v>
      </c>
      <c r="H39" s="47">
        <f t="shared" si="16"/>
        <v>0</v>
      </c>
    </row>
    <row r="40" spans="1:8" x14ac:dyDescent="0.25">
      <c r="A40" s="16">
        <f t="shared" si="12"/>
        <v>0</v>
      </c>
      <c r="B40" s="3"/>
      <c r="C40" s="3"/>
      <c r="D40" s="3"/>
      <c r="E40" s="46">
        <f t="shared" si="13"/>
        <v>0</v>
      </c>
      <c r="F40" s="46">
        <f t="shared" si="14"/>
        <v>0</v>
      </c>
      <c r="G40" s="46">
        <f t="shared" si="15"/>
        <v>0</v>
      </c>
      <c r="H40" s="47">
        <f t="shared" si="16"/>
        <v>0</v>
      </c>
    </row>
    <row r="41" spans="1:8" x14ac:dyDescent="0.25">
      <c r="A41" s="16">
        <f t="shared" si="12"/>
        <v>0</v>
      </c>
      <c r="B41" s="3"/>
      <c r="C41" s="3"/>
      <c r="D41" s="3"/>
      <c r="E41" s="46">
        <f t="shared" si="13"/>
        <v>0</v>
      </c>
      <c r="F41" s="46">
        <f t="shared" si="14"/>
        <v>0</v>
      </c>
      <c r="G41" s="46">
        <f t="shared" si="15"/>
        <v>0</v>
      </c>
      <c r="H41" s="47">
        <f t="shared" si="16"/>
        <v>0</v>
      </c>
    </row>
    <row r="42" spans="1:8" x14ac:dyDescent="0.25">
      <c r="A42" s="16">
        <f t="shared" si="12"/>
        <v>0</v>
      </c>
      <c r="B42" s="3"/>
      <c r="C42" s="3"/>
      <c r="D42" s="3"/>
      <c r="E42" s="46">
        <f t="shared" si="13"/>
        <v>0</v>
      </c>
      <c r="F42" s="46">
        <f t="shared" si="14"/>
        <v>0</v>
      </c>
      <c r="G42" s="46">
        <f t="shared" si="15"/>
        <v>0</v>
      </c>
      <c r="H42" s="47">
        <f t="shared" si="16"/>
        <v>0</v>
      </c>
    </row>
    <row r="43" spans="1:8" x14ac:dyDescent="0.25">
      <c r="A43" s="49">
        <f t="shared" si="12"/>
        <v>0</v>
      </c>
      <c r="B43" s="14"/>
      <c r="C43" s="14"/>
      <c r="D43" s="14"/>
      <c r="E43" s="46">
        <f t="shared" si="13"/>
        <v>0</v>
      </c>
      <c r="F43" s="46">
        <f t="shared" si="14"/>
        <v>0</v>
      </c>
      <c r="G43" s="46">
        <f t="shared" si="15"/>
        <v>0</v>
      </c>
      <c r="H43" s="48">
        <f t="shared" si="16"/>
        <v>0</v>
      </c>
    </row>
    <row r="44" spans="1:8" ht="18" customHeight="1" x14ac:dyDescent="0.25">
      <c r="A44" s="42" t="s">
        <v>88</v>
      </c>
    </row>
    <row r="45" spans="1:8" ht="21" x14ac:dyDescent="0.35">
      <c r="A45" s="9" t="s">
        <v>45</v>
      </c>
      <c r="B45" s="145"/>
      <c r="C45" s="145"/>
      <c r="D45" s="145"/>
      <c r="E45" s="145"/>
      <c r="F45" s="145"/>
      <c r="G45" s="145"/>
      <c r="H45" s="145"/>
    </row>
    <row r="46" spans="1:8" ht="21.6" customHeight="1" x14ac:dyDescent="0.25">
      <c r="A46" s="41" t="s">
        <v>172</v>
      </c>
      <c r="B46" s="142"/>
      <c r="C46" s="142"/>
      <c r="D46" s="142"/>
      <c r="E46" s="142"/>
      <c r="F46" s="142"/>
      <c r="G46" s="142"/>
      <c r="H46" s="142"/>
    </row>
    <row r="47" spans="1:8" ht="63" customHeight="1" x14ac:dyDescent="0.25">
      <c r="A47" s="43" t="s">
        <v>19</v>
      </c>
      <c r="B47" s="45" t="s">
        <v>38</v>
      </c>
      <c r="C47" s="45" t="s">
        <v>39</v>
      </c>
      <c r="D47" s="45" t="s">
        <v>40</v>
      </c>
      <c r="E47" s="45" t="s">
        <v>41</v>
      </c>
      <c r="F47" s="45" t="s">
        <v>42</v>
      </c>
      <c r="G47" s="45" t="s">
        <v>43</v>
      </c>
      <c r="H47" s="143" t="s">
        <v>44</v>
      </c>
    </row>
    <row r="48" spans="1:8" x14ac:dyDescent="0.25">
      <c r="A48" s="16">
        <f t="shared" ref="A48:A57" si="17">A20</f>
        <v>0</v>
      </c>
      <c r="B48" s="3"/>
      <c r="C48" s="3"/>
      <c r="D48" s="3"/>
      <c r="E48" s="46">
        <f t="shared" ref="E48:E57" si="18">ROUND(K20*B48, 0)</f>
        <v>0</v>
      </c>
      <c r="F48" s="46">
        <f t="shared" ref="F48:F57" si="19">ROUND(L20*C48, 0)</f>
        <v>0</v>
      </c>
      <c r="G48" s="46">
        <f t="shared" ref="G48:G57" si="20">ROUND(M20*D48, 0)</f>
        <v>0</v>
      </c>
      <c r="H48" s="47">
        <f>SUM(E48:G48)</f>
        <v>0</v>
      </c>
    </row>
    <row r="49" spans="1:8" x14ac:dyDescent="0.25">
      <c r="A49" s="16">
        <f t="shared" si="17"/>
        <v>0</v>
      </c>
      <c r="B49" s="3"/>
      <c r="C49" s="3"/>
      <c r="D49" s="3"/>
      <c r="E49" s="46">
        <f t="shared" si="18"/>
        <v>0</v>
      </c>
      <c r="F49" s="46">
        <f t="shared" si="19"/>
        <v>0</v>
      </c>
      <c r="G49" s="46">
        <f t="shared" si="20"/>
        <v>0</v>
      </c>
      <c r="H49" s="47">
        <f t="shared" ref="H49:H57" si="21">SUM(E49:G49)</f>
        <v>0</v>
      </c>
    </row>
    <row r="50" spans="1:8" x14ac:dyDescent="0.25">
      <c r="A50" s="16">
        <f t="shared" si="17"/>
        <v>0</v>
      </c>
      <c r="B50" s="3"/>
      <c r="C50" s="3"/>
      <c r="D50" s="3"/>
      <c r="E50" s="46">
        <f t="shared" si="18"/>
        <v>0</v>
      </c>
      <c r="F50" s="46">
        <f t="shared" si="19"/>
        <v>0</v>
      </c>
      <c r="G50" s="46">
        <f t="shared" si="20"/>
        <v>0</v>
      </c>
      <c r="H50" s="47">
        <f t="shared" si="21"/>
        <v>0</v>
      </c>
    </row>
    <row r="51" spans="1:8" x14ac:dyDescent="0.25">
      <c r="A51" s="16">
        <f t="shared" si="17"/>
        <v>0</v>
      </c>
      <c r="B51" s="3"/>
      <c r="C51" s="3"/>
      <c r="D51" s="3"/>
      <c r="E51" s="46">
        <f t="shared" si="18"/>
        <v>0</v>
      </c>
      <c r="F51" s="46">
        <f t="shared" si="19"/>
        <v>0</v>
      </c>
      <c r="G51" s="46">
        <f t="shared" si="20"/>
        <v>0</v>
      </c>
      <c r="H51" s="47">
        <f t="shared" si="21"/>
        <v>0</v>
      </c>
    </row>
    <row r="52" spans="1:8" x14ac:dyDescent="0.25">
      <c r="A52" s="16">
        <f t="shared" si="17"/>
        <v>0</v>
      </c>
      <c r="B52" s="3"/>
      <c r="C52" s="3"/>
      <c r="D52" s="3"/>
      <c r="E52" s="46">
        <f t="shared" si="18"/>
        <v>0</v>
      </c>
      <c r="F52" s="46">
        <f t="shared" si="19"/>
        <v>0</v>
      </c>
      <c r="G52" s="46">
        <f t="shared" si="20"/>
        <v>0</v>
      </c>
      <c r="H52" s="47">
        <f t="shared" si="21"/>
        <v>0</v>
      </c>
    </row>
    <row r="53" spans="1:8" x14ac:dyDescent="0.25">
      <c r="A53" s="16">
        <f t="shared" si="17"/>
        <v>0</v>
      </c>
      <c r="B53" s="3"/>
      <c r="C53" s="3"/>
      <c r="D53" s="3"/>
      <c r="E53" s="46">
        <f t="shared" si="18"/>
        <v>0</v>
      </c>
      <c r="F53" s="46">
        <f t="shared" si="19"/>
        <v>0</v>
      </c>
      <c r="G53" s="46">
        <f t="shared" si="20"/>
        <v>0</v>
      </c>
      <c r="H53" s="47">
        <f t="shared" si="21"/>
        <v>0</v>
      </c>
    </row>
    <row r="54" spans="1:8" x14ac:dyDescent="0.25">
      <c r="A54" s="16">
        <f t="shared" si="17"/>
        <v>0</v>
      </c>
      <c r="B54" s="3"/>
      <c r="C54" s="3"/>
      <c r="D54" s="3"/>
      <c r="E54" s="46">
        <f t="shared" si="18"/>
        <v>0</v>
      </c>
      <c r="F54" s="46">
        <f t="shared" si="19"/>
        <v>0</v>
      </c>
      <c r="G54" s="46">
        <f t="shared" si="20"/>
        <v>0</v>
      </c>
      <c r="H54" s="47">
        <f t="shared" si="21"/>
        <v>0</v>
      </c>
    </row>
    <row r="55" spans="1:8" x14ac:dyDescent="0.25">
      <c r="A55" s="16">
        <f t="shared" si="17"/>
        <v>0</v>
      </c>
      <c r="B55" s="3"/>
      <c r="C55" s="3"/>
      <c r="D55" s="3"/>
      <c r="E55" s="46">
        <f t="shared" si="18"/>
        <v>0</v>
      </c>
      <c r="F55" s="46">
        <f t="shared" si="19"/>
        <v>0</v>
      </c>
      <c r="G55" s="46">
        <f t="shared" si="20"/>
        <v>0</v>
      </c>
      <c r="H55" s="47">
        <f t="shared" si="21"/>
        <v>0</v>
      </c>
    </row>
    <row r="56" spans="1:8" x14ac:dyDescent="0.25">
      <c r="A56" s="16">
        <f t="shared" si="17"/>
        <v>0</v>
      </c>
      <c r="B56" s="3"/>
      <c r="C56" s="3"/>
      <c r="D56" s="3"/>
      <c r="E56" s="46">
        <f t="shared" si="18"/>
        <v>0</v>
      </c>
      <c r="F56" s="46">
        <f t="shared" si="19"/>
        <v>0</v>
      </c>
      <c r="G56" s="46">
        <f t="shared" si="20"/>
        <v>0</v>
      </c>
      <c r="H56" s="47">
        <f t="shared" si="21"/>
        <v>0</v>
      </c>
    </row>
    <row r="57" spans="1:8" x14ac:dyDescent="0.25">
      <c r="A57" s="49">
        <f t="shared" si="17"/>
        <v>0</v>
      </c>
      <c r="B57" s="14"/>
      <c r="C57" s="14"/>
      <c r="D57" s="14"/>
      <c r="E57" s="46">
        <f t="shared" si="18"/>
        <v>0</v>
      </c>
      <c r="F57" s="46">
        <f t="shared" si="19"/>
        <v>0</v>
      </c>
      <c r="G57" s="46">
        <f t="shared" si="20"/>
        <v>0</v>
      </c>
      <c r="H57" s="48">
        <f t="shared" si="21"/>
        <v>0</v>
      </c>
    </row>
    <row r="58" spans="1:8" ht="18" customHeight="1" x14ac:dyDescent="0.25">
      <c r="A58" s="42" t="s">
        <v>88</v>
      </c>
    </row>
    <row r="59" spans="1:8" ht="21" x14ac:dyDescent="0.35">
      <c r="A59" s="9" t="s">
        <v>207</v>
      </c>
      <c r="B59" s="146"/>
    </row>
    <row r="60" spans="1:8" ht="15.75" x14ac:dyDescent="0.25">
      <c r="A60" s="17" t="s">
        <v>89</v>
      </c>
      <c r="B60" s="17" t="s">
        <v>81</v>
      </c>
    </row>
    <row r="61" spans="1:8" x14ac:dyDescent="0.25">
      <c r="A61" s="16" t="s">
        <v>15</v>
      </c>
      <c r="B61" s="47">
        <f>SUM(N6:N15,K20:K29)</f>
        <v>0</v>
      </c>
    </row>
    <row r="62" spans="1:8" x14ac:dyDescent="0.25">
      <c r="A62" s="16" t="s">
        <v>16</v>
      </c>
      <c r="B62" s="47">
        <f>SUM(O6:O15,L20:L29)</f>
        <v>0</v>
      </c>
    </row>
    <row r="63" spans="1:8" x14ac:dyDescent="0.25">
      <c r="A63" s="49" t="s">
        <v>17</v>
      </c>
      <c r="B63" s="48">
        <f>SUM(P6:P15,M20:M29)</f>
        <v>0</v>
      </c>
    </row>
    <row r="64" spans="1:8" x14ac:dyDescent="0.25">
      <c r="A64" s="27" t="s">
        <v>81</v>
      </c>
      <c r="B64" s="50">
        <f>SUM(B61:B63)</f>
        <v>0</v>
      </c>
    </row>
    <row r="65" spans="1:2" ht="18" customHeight="1" x14ac:dyDescent="0.25">
      <c r="A65" s="42" t="s">
        <v>88</v>
      </c>
      <c r="B65" s="147"/>
    </row>
    <row r="66" spans="1:2" ht="20.100000000000001" customHeight="1" x14ac:dyDescent="0.35">
      <c r="A66" s="9" t="s">
        <v>92</v>
      </c>
      <c r="B66" s="147"/>
    </row>
    <row r="67" spans="1:2" ht="15.75" x14ac:dyDescent="0.25">
      <c r="A67" s="17" t="s">
        <v>90</v>
      </c>
      <c r="B67" s="17" t="s">
        <v>81</v>
      </c>
    </row>
    <row r="68" spans="1:2" x14ac:dyDescent="0.25">
      <c r="A68" s="16" t="s">
        <v>15</v>
      </c>
      <c r="B68" s="47">
        <f>SUM(E34:E43,E48:E57)</f>
        <v>0</v>
      </c>
    </row>
    <row r="69" spans="1:2" x14ac:dyDescent="0.25">
      <c r="A69" s="16" t="s">
        <v>16</v>
      </c>
      <c r="B69" s="47">
        <f>SUM(F34:F43,F48:F57)</f>
        <v>0</v>
      </c>
    </row>
    <row r="70" spans="1:2" x14ac:dyDescent="0.25">
      <c r="A70" s="49" t="s">
        <v>17</v>
      </c>
      <c r="B70" s="48">
        <f>SUM(G34:G43,G48:G57)</f>
        <v>0</v>
      </c>
    </row>
    <row r="71" spans="1:2" x14ac:dyDescent="0.25">
      <c r="A71" s="27" t="s">
        <v>81</v>
      </c>
      <c r="B71" s="50">
        <f>SUM(B68:B70)</f>
        <v>0</v>
      </c>
    </row>
    <row r="72" spans="1:2" ht="18" customHeight="1" x14ac:dyDescent="0.25">
      <c r="A72" s="42" t="s">
        <v>88</v>
      </c>
    </row>
    <row r="73" spans="1:2" ht="20.100000000000001" customHeight="1" x14ac:dyDescent="0.35">
      <c r="A73" s="9" t="s">
        <v>93</v>
      </c>
    </row>
    <row r="74" spans="1:2" ht="15.75" x14ac:dyDescent="0.25">
      <c r="A74" s="17" t="s">
        <v>90</v>
      </c>
      <c r="B74" s="17" t="s">
        <v>81</v>
      </c>
    </row>
    <row r="75" spans="1:2" x14ac:dyDescent="0.25">
      <c r="A75" s="16" t="s">
        <v>15</v>
      </c>
      <c r="B75" s="47">
        <f>SUM(B61,B68)</f>
        <v>0</v>
      </c>
    </row>
    <row r="76" spans="1:2" x14ac:dyDescent="0.25">
      <c r="A76" s="16" t="s">
        <v>16</v>
      </c>
      <c r="B76" s="47">
        <f>SUM(B62,B69)</f>
        <v>0</v>
      </c>
    </row>
    <row r="77" spans="1:2" x14ac:dyDescent="0.25">
      <c r="A77" s="49" t="s">
        <v>17</v>
      </c>
      <c r="B77" s="48">
        <f>SUM(B63,B70)</f>
        <v>0</v>
      </c>
    </row>
    <row r="78" spans="1:2" x14ac:dyDescent="0.25">
      <c r="A78" s="27" t="s">
        <v>81</v>
      </c>
      <c r="B78" s="50">
        <f t="shared" ref="B78" si="22">SUM(B75:B77)</f>
        <v>0</v>
      </c>
    </row>
    <row r="79" spans="1:2" x14ac:dyDescent="0.25">
      <c r="A79" s="24" t="s">
        <v>208</v>
      </c>
    </row>
  </sheetData>
  <sheetProtection algorithmName="SHA-512" hashValue="jhCYekJV3Knc1SMpd/NX83fHec7NXxosEUY3Fs7Jl8W6DgXvnKBaSajbHYAkgPmUNSssCJ2pB0St2sl6TqdH/w==" saltValue="9QO6CWhPGHm525M/szsxbg==" spinCount="100000" sheet="1" objects="1" scenarios="1"/>
  <dataValidations xWindow="423" yWindow="768" count="171">
    <dataValidation allowBlank="1" showInputMessage="1" showErrorMessage="1" promptTitle="Staff Name" prompt="Input Staff 1 name." sqref="A20 A6" xr:uid="{A9D0C1F4-7146-4704-ABED-8EA86C295A27}"/>
    <dataValidation allowBlank="1" showInputMessage="1" showErrorMessage="1" promptTitle="Base Salary" prompt="Input Staff 1 base salary." sqref="B6" xr:uid="{57C47EBB-FDB5-4230-8D6F-5CCBE7E8C9A3}"/>
    <dataValidation allowBlank="1" showInputMessage="1" showErrorMessage="1" promptTitle="Y1 # Months Working on Project" prompt="Input the number of months Staff 1 will be working on the project in Year 1." sqref="C6" xr:uid="{0D2C1436-AC20-4103-9A5C-73DAFA9528B2}"/>
    <dataValidation allowBlank="1" showInputMessage="1" showErrorMessage="1" promptTitle="Staff Name" prompt="Input Staff 2 name." sqref="A21 A7" xr:uid="{39D6D338-E5B2-47B7-BA07-35A423DFBA13}"/>
    <dataValidation allowBlank="1" showInputMessage="1" showErrorMessage="1" promptTitle="Base Salary" prompt="Input Staff 2 base salary." sqref="B7" xr:uid="{6C78CA3B-C0DA-4B0C-89AD-D06AF014C9D1}"/>
    <dataValidation allowBlank="1" showInputMessage="1" showErrorMessage="1" promptTitle="Staff Name" prompt="Input Staff 3 name." sqref="A22 A8" xr:uid="{CD95A069-7F0A-41FC-A4DF-3F09D289DAC0}"/>
    <dataValidation allowBlank="1" showInputMessage="1" showErrorMessage="1" promptTitle="Staff Name" prompt="Input Staff 4 name." sqref="A23 A9" xr:uid="{1BA1AAAB-8340-4783-8026-C9C2C2B22FFB}"/>
    <dataValidation allowBlank="1" showInputMessage="1" showErrorMessage="1" promptTitle="Staff Name" prompt="Input Staff 5 name." sqref="A24 A10" xr:uid="{FF4D29CC-F476-4668-9E97-DF5356E9629E}"/>
    <dataValidation allowBlank="1" showInputMessage="1" showErrorMessage="1" promptTitle="Staff Name" prompt="Input Staff 6 name." sqref="A25 A11" xr:uid="{9F628F5A-D0D5-4D77-85D3-9206B4A1F97C}"/>
    <dataValidation allowBlank="1" showInputMessage="1" showErrorMessage="1" promptTitle="Staff Name" prompt="Input Staff 7 name." sqref="A26 A12" xr:uid="{9570CD49-7142-4A75-8C48-4FD46F816AA3}"/>
    <dataValidation allowBlank="1" showInputMessage="1" showErrorMessage="1" promptTitle="Staff Name" prompt="Input Staff 8 name." sqref="A27 A13" xr:uid="{8177EEDE-8068-4070-B886-FC4969204A28}"/>
    <dataValidation allowBlank="1" showInputMessage="1" showErrorMessage="1" promptTitle="Staff Name" prompt="Input Staff 9 name." sqref="A28 A14" xr:uid="{37E96777-23E1-466D-ADA1-617EB268A821}"/>
    <dataValidation allowBlank="1" showInputMessage="1" showErrorMessage="1" promptTitle="Staff Name" prompt="Input Staff 10 name." sqref="A29 A15" xr:uid="{95802124-A938-47CE-8918-7BB53008BFD5}"/>
    <dataValidation allowBlank="1" showInputMessage="1" showErrorMessage="1" promptTitle="Base Salary" prompt="Input Staff 3 base salary." sqref="B8" xr:uid="{559F57BC-97CF-42A5-BD6A-A5E39B013D82}"/>
    <dataValidation allowBlank="1" showInputMessage="1" showErrorMessage="1" promptTitle="Base Salary" prompt="Input Staff 4 base salary." sqref="B9" xr:uid="{DB9CC17D-5E1E-4F23-BB21-E41764D1A9E1}"/>
    <dataValidation allowBlank="1" showInputMessage="1" showErrorMessage="1" promptTitle="Base Salary" prompt="Input Staff 5 base salary." sqref="B10" xr:uid="{0995DBA7-EA26-4FA0-A3EE-2CBEDB29C429}"/>
    <dataValidation allowBlank="1" showInputMessage="1" showErrorMessage="1" promptTitle="Base Salary" prompt="Input Staff 6 base salary." sqref="B11" xr:uid="{CEE9FA26-B748-4FF9-B124-26E50C839243}"/>
    <dataValidation allowBlank="1" showInputMessage="1" showErrorMessage="1" promptTitle="Base Salary" prompt="Input Staff 7 base salary." sqref="B12" xr:uid="{BFAEDF77-DA96-4EBA-BE85-37CC6362A909}"/>
    <dataValidation allowBlank="1" showInputMessage="1" showErrorMessage="1" promptTitle="Base Salary" prompt="Input Staff 8 base salary." sqref="B13" xr:uid="{7DE54239-66A6-4277-8CAA-C6F35F8B8F93}"/>
    <dataValidation allowBlank="1" showInputMessage="1" showErrorMessage="1" promptTitle="Base Salary" prompt="Input Staff 9 base salary." sqref="B14" xr:uid="{42DC87E9-C676-4487-8678-EFA79837AB20}"/>
    <dataValidation allowBlank="1" showInputMessage="1" showErrorMessage="1" promptTitle="Base Salary" prompt="Input Staff 10 base salary." sqref="B15" xr:uid="{1943B67C-1AA1-4541-B2B8-0CA7184B9E62}"/>
    <dataValidation allowBlank="1" showInputMessage="1" showErrorMessage="1" promptTitle="Y1 # Months Working on Project" prompt="Input the number of months Staff 2 will be working on the project in Year 1." sqref="C7" xr:uid="{009B8B40-A1B0-4F1D-823D-36EDF3086B79}"/>
    <dataValidation allowBlank="1" showInputMessage="1" showErrorMessage="1" promptTitle="Y1 # Months Working on Project" prompt="Input the number of months Staff 3 will be working on the project in Year 1." sqref="C8" xr:uid="{851391A6-ADE5-4640-9C70-E79F7C62B6DB}"/>
    <dataValidation allowBlank="1" showInputMessage="1" showErrorMessage="1" promptTitle="Y1 # Months Working on Project" prompt="Input the number of months Staff 4 will be working on the project in Year 1." sqref="C9" xr:uid="{EBDC544C-4439-40BD-B3CA-8B433884FEA6}"/>
    <dataValidation allowBlank="1" showInputMessage="1" showErrorMessage="1" promptTitle="Y1 # Months Working on Project" prompt="Input the number of months Staff 5 will be working on the project in Year 1." sqref="C10" xr:uid="{19DDAB57-028C-4B04-99DA-E9C02BF5E0F1}"/>
    <dataValidation allowBlank="1" showInputMessage="1" showErrorMessage="1" promptTitle="Y1 # Months Working on Project" prompt="Input the number of months Staff 6 will be working on the project in Year 1." sqref="C11" xr:uid="{DC294222-87DB-4FEC-AE5D-1DAA26615229}"/>
    <dataValidation allowBlank="1" showInputMessage="1" showErrorMessage="1" promptTitle="Y1 # Months Working on Project" prompt="Input the number of months Staff 7 will be working on the project in Year 1." sqref="C12" xr:uid="{09818C46-5CA9-48D3-AF84-D8046FB4B74A}"/>
    <dataValidation allowBlank="1" showInputMessage="1" showErrorMessage="1" promptTitle="Y1 # Months Working on Project" prompt="Input the number of months Staff 8 will be working on the project in Year 1." sqref="C13" xr:uid="{A9D82213-A8D5-4197-980A-03E72075ACAA}"/>
    <dataValidation allowBlank="1" showInputMessage="1" showErrorMessage="1" promptTitle="Y1 # Months Working on Project" prompt="Input the number of months Staff 9 will be working on the project in Year 1." sqref="C14" xr:uid="{CAB23498-11B6-4663-8300-536DF6D4B4C2}"/>
    <dataValidation allowBlank="1" showInputMessage="1" showErrorMessage="1" promptTitle="Y1 # Months Working on Project" prompt="Input the number of months Staff 10 will be working on the project in Year 1." sqref="C15" xr:uid="{168EF224-7D7C-44C4-84ED-F3FAB0ECAA64}"/>
    <dataValidation allowBlank="1" showInputMessage="1" showErrorMessage="1" promptTitle="Y2 # Months Working on Project" prompt="Input the number of months Staff 1 will be working on the project in Year 2." sqref="D6" xr:uid="{153ECAAB-62C5-421F-8267-501278012EF0}"/>
    <dataValidation allowBlank="1" showInputMessage="1" showErrorMessage="1" promptTitle="Y2 # Months Working on Project" prompt="Input the number of months Staff 2 will be working on the project in Year 2." sqref="D7" xr:uid="{B5759E1D-1269-4E82-9C50-672682BC8D94}"/>
    <dataValidation allowBlank="1" showInputMessage="1" showErrorMessage="1" promptTitle="Y2 # Months Working on Project" prompt="Input the number of months Staff 3 will be working on the project in Year 2." sqref="D8" xr:uid="{CAABBCEA-3149-4342-9416-6895125C1084}"/>
    <dataValidation allowBlank="1" showInputMessage="1" showErrorMessage="1" promptTitle="Y2 # Months Working on Project" prompt="Input the number of months Staff 4 will be working on the project in Year 2." sqref="D9" xr:uid="{BCD640DE-D00F-40E9-8C35-103E9AA69726}"/>
    <dataValidation allowBlank="1" showInputMessage="1" showErrorMessage="1" promptTitle="Y2 # Months Working on Project" prompt="Input the number of months Staff 5 will be working on the project in Year 2." sqref="D10" xr:uid="{B0D5DB1E-F3F3-4DD9-836C-24BA890CF46C}"/>
    <dataValidation allowBlank="1" showInputMessage="1" showErrorMessage="1" promptTitle="Y2 # Months Working on Project" prompt="Input the number of months Staff 6 will be working on the project in Year 2." sqref="D11" xr:uid="{3C299E70-30EC-432C-995B-9C4301F40A98}"/>
    <dataValidation allowBlank="1" showInputMessage="1" showErrorMessage="1" promptTitle="Y2 # Months Working on Project" prompt="Input the number of months Staff 7 will be working on the project in Year 2." sqref="D12" xr:uid="{8CC950D5-03B0-4D8E-BC17-B2CC867689C0}"/>
    <dataValidation allowBlank="1" showInputMessage="1" showErrorMessage="1" promptTitle="Y2 # Months Working on Project" prompt="Input the number of months Staff 8 will be working on the project in Year 2." sqref="D13" xr:uid="{37B9004E-FE14-482F-8558-B28EF5BCE9FA}"/>
    <dataValidation allowBlank="1" showInputMessage="1" showErrorMessage="1" promptTitle="Y2 # Months Working on Project" prompt="Input the number of months Staff 9 will be working on the project in Year 2." sqref="D14" xr:uid="{10DA34DD-FED3-4EC2-B90D-049DFFD2BD33}"/>
    <dataValidation allowBlank="1" showInputMessage="1" showErrorMessage="1" promptTitle="Y2 # Months Working on Project" prompt="Input the number of months Staff 10 will be working on the project in Year 2." sqref="D15" xr:uid="{20B0C837-703D-476A-BBC1-CF90633951DD}"/>
    <dataValidation allowBlank="1" showInputMessage="1" showErrorMessage="1" promptTitle="Y3 # Months Working on Project" prompt="Input the number of months Staff 1 will be working on the project in Year 3." sqref="E6" xr:uid="{495FCBDD-1E05-4D4F-941E-BFBF5187B7E4}"/>
    <dataValidation allowBlank="1" showInputMessage="1" showErrorMessage="1" promptTitle="Y3 # Months Working on Project" prompt="Input the number of months Staff 2 will be working on the project in Year 3." sqref="E7" xr:uid="{A5559A83-6338-4D36-95AD-A7787E9B4418}"/>
    <dataValidation allowBlank="1" showInputMessage="1" showErrorMessage="1" promptTitle="Y3 # Months Working on Project" prompt="Input the number of months Staff 3 will be working on the project in Year 3." sqref="E8" xr:uid="{5D221D53-124F-443F-8014-5F2C90AF7456}"/>
    <dataValidation allowBlank="1" showInputMessage="1" showErrorMessage="1" promptTitle="Y3 # Months Working on Project" prompt="Input the number of months Staff 4 will be working on the project in Year 3." sqref="E9" xr:uid="{BF54D797-98FE-43A3-A234-0B65A6077622}"/>
    <dataValidation allowBlank="1" showInputMessage="1" showErrorMessage="1" promptTitle="Y3 # Months Working on Project" prompt="Input the number of months Staff 5 will be working on the project in Year 3." sqref="E10" xr:uid="{6633305B-97D5-4B6E-B977-228B8A1F81AF}"/>
    <dataValidation allowBlank="1" showInputMessage="1" showErrorMessage="1" promptTitle="Y3 # Months Working on Project" prompt="Input the number of months Staff 6 will be working on the project in Year 3." sqref="E11" xr:uid="{0224A0DC-BB78-44DC-9C47-31FE0DAFC66A}"/>
    <dataValidation allowBlank="1" showInputMessage="1" showErrorMessage="1" promptTitle="Y3 # Months Working on Project" prompt="Input the number of months Staff 7 will be working on the project in Year 3." sqref="E12" xr:uid="{254613A0-5BBA-4C2E-A1BB-7C11EABC48FD}"/>
    <dataValidation allowBlank="1" showInputMessage="1" showErrorMessage="1" promptTitle="Y3 # Months Working on Project" prompt="Input the number of months Staff 8 will be working on the project in Year 3." sqref="E13" xr:uid="{F3F25E35-395D-4346-9A5E-D3AAFEF6D934}"/>
    <dataValidation allowBlank="1" showInputMessage="1" showErrorMessage="1" promptTitle="Y3 # Months Working on Project" prompt="Input the number of months Staff 9 will be working on the project in Year 3." sqref="E14" xr:uid="{1128274B-8305-4C32-8DB8-C446C66FCFBF}"/>
    <dataValidation allowBlank="1" showInputMessage="1" showErrorMessage="1" promptTitle="Y3 # Months Working on Project" prompt="Input the number of months Staff 10 will be working on the project in Year 3." sqref="E15" xr:uid="{13158C1B-5793-46BE-AEB5-B0E8F61792CD}"/>
    <dataValidation allowBlank="1" showInputMessage="1" showErrorMessage="1" promptTitle="Year 1 Percent Effort" prompt="Input Year 1 percent effort for Staff 2 based on the number of months Staff 2 will be working on the project in Year 1." sqref="F7" xr:uid="{E34DBBB8-65E1-48BF-B42E-77DC37619A79}"/>
    <dataValidation allowBlank="1" showInputMessage="1" showErrorMessage="1" promptTitle="Year 1 Percent Effort" prompt="Input Year 1 percent effort for Staff 4 based on the number of months Staff 4 will be working on the project in Year 1." sqref="F9" xr:uid="{C13EAC97-1E2C-4DC1-91CF-30AD5D4D185F}"/>
    <dataValidation allowBlank="1" showInputMessage="1" showErrorMessage="1" promptTitle="Year 2 Percent Effort" prompt="Input Year 2 percent effort for Staff 2 based on the number of months Staff 2 will be working on the project in Year 2." sqref="G7" xr:uid="{2CEFF9D5-E900-4880-9EB7-61364398663A}"/>
    <dataValidation allowBlank="1" showInputMessage="1" showErrorMessage="1" promptTitle="Year 2 Percent Annual Increase" prompt="Input the percent annual increase that will take effect Year 2 of the project for Staff 1." sqref="F20 I6" xr:uid="{C8DF000F-CE0B-4989-99F9-62CC2EB46A91}"/>
    <dataValidation allowBlank="1" showInputMessage="1" showErrorMessage="1" promptTitle="Year 2 Percent Annual Increase" prompt="Input the percent annual increase that will take effect Year 2 of the project for Staff 2." sqref="F21 I7" xr:uid="{2EF61615-C91A-4A25-9303-3A1A87D06529}"/>
    <dataValidation allowBlank="1" showInputMessage="1" showErrorMessage="1" promptTitle="Year 2 Percent Annual Increase" prompt="Input the percent annual increase that will take effect Year 2 of the project for Staff 3." sqref="F22 I8" xr:uid="{C50E6C28-3E11-41E1-9796-8E5B314112CE}"/>
    <dataValidation allowBlank="1" showInputMessage="1" showErrorMessage="1" promptTitle="Year 2 Percent Annual Increase" prompt="Input the percent annual increase that will take effect Year 2 of the project for Staff 4." sqref="F23 I9" xr:uid="{2290FD11-CC6F-4D08-B085-3A20F8EB95C8}"/>
    <dataValidation allowBlank="1" showInputMessage="1" showErrorMessage="1" promptTitle="Year 2 Percent Annual Increase" prompt="Input the percent annual increase that will take effect Year 2 of the project for Staff 5." sqref="F24 I10" xr:uid="{9EEE82D4-AD7F-4C4F-AD99-63FB3C157428}"/>
    <dataValidation allowBlank="1" showInputMessage="1" showErrorMessage="1" promptTitle="Year 2 Percent Annual Increase" prompt="Input the percent annual increase that will take effect Year 2 of the project for Staff 6." sqref="F25 I11" xr:uid="{9D1CC4D9-11A9-4E66-9269-A30862AEDA3D}"/>
    <dataValidation allowBlank="1" showInputMessage="1" showErrorMessage="1" promptTitle="Year 2 Percent Annual Increase" prompt="Input the percent annual increase that will take effect Year 2 of the project for Staff 7." sqref="F26 I12" xr:uid="{D7EC4C33-27AF-4A6C-817E-1A7ED10A1FE1}"/>
    <dataValidation allowBlank="1" showInputMessage="1" showErrorMessage="1" promptTitle="Year 2 Percent Annual Increase" prompt="Input the percent annual increase that will take effect Year 2 of the project for Staff 8." sqref="F27 I13" xr:uid="{A03200DE-F2B1-4C9D-8C58-F82D6425D19D}"/>
    <dataValidation allowBlank="1" showInputMessage="1" showErrorMessage="1" promptTitle="Year 2 Percent Annual Increase" prompt="Input the percent annual increase that will take effect Year 2 of the project for Staff 9." sqref="F28 I14" xr:uid="{0CA26B9E-DEBA-4D34-955C-8A3564552820}"/>
    <dataValidation allowBlank="1" showInputMessage="1" showErrorMessage="1" promptTitle="Year 2 Percent Annual Increase" prompt="Input the percent annual increase that will take effect Year 2 of the project for Staff 10." sqref="F29 I15" xr:uid="{97293554-04D7-45DB-A25C-B51853025C03}"/>
    <dataValidation allowBlank="1" showInputMessage="1" showErrorMessage="1" promptTitle="Year 3 Percent Annual Increase" prompt="Input the percent annual increase that will take effect Year 3 of the project for Staff 10." sqref="G29 J15" xr:uid="{57908D08-26B0-4B6E-877B-A7CA989CF576}"/>
    <dataValidation allowBlank="1" showInputMessage="1" showErrorMessage="1" promptTitle="Year 3 Percent Annual Increase" prompt="Input the percent annual increase that will take effect Year 3 of the project for Staff 1." sqref="G20 J6" xr:uid="{8BB0E331-8245-41EC-8107-2C7F42D3F32B}"/>
    <dataValidation allowBlank="1" showInputMessage="1" showErrorMessage="1" promptTitle="Year 3 Percent Annual Increase" prompt="Input the percent annual increase that will take effect Year 3 of the project for Staff 2." sqref="G21 J7" xr:uid="{EB82F69A-183A-4092-9332-F338C1638D9C}"/>
    <dataValidation allowBlank="1" showInputMessage="1" showErrorMessage="1" promptTitle="Year 3 Percent Annual Increase" prompt="Input the percent annual increase that will take effect Year 3 of the project for Staff 3." sqref="G22 J8" xr:uid="{2E02301C-979B-4513-9BE6-66AE892DE658}"/>
    <dataValidation allowBlank="1" showInputMessage="1" showErrorMessage="1" promptTitle="Year 3 Percent Annual Increase" prompt="Input the percent annual increase that will take effect Year 3 of the project for Staff 4." sqref="G23 J9" xr:uid="{2DEEE067-DDF0-4F77-8369-1372A5CB7B9D}"/>
    <dataValidation allowBlank="1" showInputMessage="1" showErrorMessage="1" promptTitle="Year 3 Percent Annual Increase" prompt="Input the percent annual increase that will take effect Year 3 of the project for Staff 5." sqref="G24 J10" xr:uid="{FDBC6212-78D1-40EE-8094-2461349589E9}"/>
    <dataValidation allowBlank="1" showInputMessage="1" showErrorMessage="1" promptTitle="Year 3 Percent Annual Increase" prompt="Input the percent annual increase that will take effect Year 3 of the project for Staff 6." sqref="G25 J11" xr:uid="{6970E354-6BC9-4F9F-8431-D7C9EABC9FF5}"/>
    <dataValidation allowBlank="1" showInputMessage="1" showErrorMessage="1" promptTitle="Year 3 Percent Annual Increase" prompt="Input the percent annual increase that will take effect Year 3 of the project for Staff 7." sqref="G26 J12" xr:uid="{8F7B66D1-45D8-4B3D-B62D-9F0957972A4F}"/>
    <dataValidation allowBlank="1" showInputMessage="1" showErrorMessage="1" promptTitle="Year 3 Percent Annual Increase" prompt="Input the percent annual increase that will take effect Year 3 of the project for Staff 8." sqref="G27 J13" xr:uid="{F7945398-E4AC-439B-9BE2-4D168D7CDD8F}"/>
    <dataValidation allowBlank="1" showInputMessage="1" showErrorMessage="1" promptTitle="Year 3 Percent Annual Increase" prompt="Input the percent annual increase that will take effect Year 3 of the project for Staff 9." sqref="G28 J14" xr:uid="{2A0E0BF6-CA5F-49E6-AE12-BFAB7DC0B402}"/>
    <dataValidation allowBlank="1" showInputMessage="1" showErrorMessage="1" promptTitle="Base Hourly Rate" prompt="Input the base hourly rate for Staff 1." sqref="B20" xr:uid="{4FC89077-3D3B-423E-83D6-D6808D976859}"/>
    <dataValidation allowBlank="1" showInputMessage="1" showErrorMessage="1" promptTitle="Base Hourly Rate" prompt="Input the base hourly rate for Staff 2." sqref="B21" xr:uid="{51D6D7BF-0097-41DD-AC04-1F5238A74ED9}"/>
    <dataValidation allowBlank="1" showInputMessage="1" showErrorMessage="1" promptTitle="Base Hourly Rate" prompt="Input the base hourly rate for Staff 3." sqref="B22" xr:uid="{295C15AB-AF1D-45EB-94CB-713AC6B0ECF6}"/>
    <dataValidation allowBlank="1" showInputMessage="1" showErrorMessage="1" promptTitle="Base Hourly Rate" prompt="Input the base hourly rate for Staff 4." sqref="B23" xr:uid="{70CF007D-CB3C-4757-B121-F5C332ED9DDE}"/>
    <dataValidation allowBlank="1" showInputMessage="1" showErrorMessage="1" promptTitle="Base Hourly Rate" prompt="Input the base hourly rate for Staff 5." sqref="B24" xr:uid="{6256D365-94C3-4F69-845C-68B09614C58C}"/>
    <dataValidation allowBlank="1" showInputMessage="1" showErrorMessage="1" promptTitle="Base Hourly Rate" prompt="Input the base hourly rate for Staff 6." sqref="B25" xr:uid="{B022B88D-C40D-4A19-96A1-237D6C2D4E43}"/>
    <dataValidation allowBlank="1" showInputMessage="1" showErrorMessage="1" promptTitle="Base Hourly Rate" prompt="Input the base hourly rate for Staff 7." sqref="B26" xr:uid="{3885DE0C-6BB2-4513-8876-4CA1D3C98EFC}"/>
    <dataValidation allowBlank="1" showInputMessage="1" showErrorMessage="1" promptTitle="Base Hourly Rate" prompt="Input the base hourly rate for Staff 8." sqref="B27" xr:uid="{C7E3223C-E676-4718-AF69-99C08FEDBE22}"/>
    <dataValidation allowBlank="1" showInputMessage="1" showErrorMessage="1" promptTitle="Base Hourly Rate" prompt="Input the base hourly rate for Staff 9." sqref="B28" xr:uid="{831CC348-9419-4ADE-B08A-9BD22BAF5637}"/>
    <dataValidation allowBlank="1" showInputMessage="1" showErrorMessage="1" promptTitle="Base Hourly Rate" prompt="Input the base hourly rate for Staff 10." sqref="B29" xr:uid="{18E58913-A36B-47DD-B765-78CFCFBBA338}"/>
    <dataValidation allowBlank="1" showInputMessage="1" showErrorMessage="1" promptTitle="Year 1 Number of Hours" prompt="Input the number of hours Staff 1 will work in Year 1 of the project." sqref="C20" xr:uid="{FD48BF2C-FBCA-48C1-ACB8-6A75FB976BB0}"/>
    <dataValidation allowBlank="1" showInputMessage="1" showErrorMessage="1" promptTitle="Year 2 Number of Hours" prompt="Input the number of hours Staff 2 will work in Year 2 of the project." sqref="D21" xr:uid="{5153AF85-7F82-4EA4-88CF-3D91B029DCE8}"/>
    <dataValidation allowBlank="1" showInputMessage="1" showErrorMessage="1" promptTitle="Year 1 Number of Hours" prompt="Input the number of hours Staff 3 will work in Year 1 of the project." sqref="C22" xr:uid="{E6E2C5FC-CDCE-4A30-876F-C5C4E6A643E2}"/>
    <dataValidation allowBlank="1" showInputMessage="1" showErrorMessage="1" promptTitle="Year 1 Number of Hours" prompt="Input the number of hours Staff 2 will work in Year 1 of the project." sqref="C21" xr:uid="{B8A94488-6A3D-44E2-8675-DEAC2ADDBD3A}"/>
    <dataValidation allowBlank="1" showInputMessage="1" showErrorMessage="1" promptTitle="Year 1 Number of Hours" prompt="Input the number of hours Staff 4 will work in Year 1 of the project." sqref="C23" xr:uid="{74760ECF-C304-4CFC-A9DF-8FCC7F862F23}"/>
    <dataValidation allowBlank="1" showInputMessage="1" showErrorMessage="1" promptTitle="Year 1 Number of Hours" prompt="Input the number of hours Staff 5 will work in Year 1 of the project." sqref="C24" xr:uid="{DD6C77B2-31D3-41E5-8A4D-0F98D8491377}"/>
    <dataValidation allowBlank="1" showInputMessage="1" showErrorMessage="1" promptTitle="Year 1 Number of Hours" prompt="Input the number of hours Staff 6 will work in Year 1 of the project." sqref="C25" xr:uid="{C42ED0AB-3A73-4652-926F-44702006E3CF}"/>
    <dataValidation allowBlank="1" showInputMessage="1" showErrorMessage="1" promptTitle="Year 1 Number of Hours" prompt="Input the number of hours Staff 7 will work in Year 1 of the project." sqref="C26" xr:uid="{101887A7-8C74-493B-8638-DD02FDBAA398}"/>
    <dataValidation allowBlank="1" showInputMessage="1" showErrorMessage="1" promptTitle="Year 1 Number of Hours" prompt="Input the number of hours Staff 8 will work in Year 1 of the project." sqref="C27" xr:uid="{5449FBD9-0AA2-43D8-AF9C-3C4DF2FF98A4}"/>
    <dataValidation allowBlank="1" showInputMessage="1" showErrorMessage="1" promptTitle="Year 1 Number of Hours" prompt="Input the number of hours Staff 9 will work in Year 1 of the project." sqref="C28" xr:uid="{56F461F5-1D00-4BD3-B5DE-297E0911DBA4}"/>
    <dataValidation allowBlank="1" showInputMessage="1" showErrorMessage="1" promptTitle="Year 1 Number of Hours" prompt="Input the number of hours Staff 10 will work in Year 1 of the project." sqref="C29" xr:uid="{6A62B656-0530-4BE8-A7B2-46AA6AE5FDAA}"/>
    <dataValidation allowBlank="1" showInputMessage="1" showErrorMessage="1" promptTitle="Year 2 Number of Hours" prompt="Input the number of hours Staff 10 will work in Year 2 of the project." sqref="D29" xr:uid="{19B1DC6E-3756-4180-AB18-7C5BAF4089C7}"/>
    <dataValidation allowBlank="1" showInputMessage="1" showErrorMessage="1" promptTitle="Year 2 Number of Hours" prompt="Input the number of hours Staff 1 will work in Year 2 of the project." sqref="D20" xr:uid="{850FA2F8-20C8-4555-90C0-B2D02210B14F}"/>
    <dataValidation allowBlank="1" showInputMessage="1" showErrorMessage="1" promptTitle="Year 2 Number of Hours" prompt="Input the number of hours Staff 3 will work in Year 2 of the project." sqref="D22" xr:uid="{019E2505-019E-4D81-A3E9-2A4A3F2A69D5}"/>
    <dataValidation allowBlank="1" showInputMessage="1" showErrorMessage="1" promptTitle="Year 2 Number of Hours" prompt="Input the number of hours Staff 4 will work in Year 2 of the project." sqref="D23" xr:uid="{22DE81B1-870C-413E-9DE7-C58C1F37B047}"/>
    <dataValidation allowBlank="1" showInputMessage="1" showErrorMessage="1" promptTitle="Year 2 Number of Hours" prompt="Input the number of hours Staff 5 will work in Year 2 of the project." sqref="D24" xr:uid="{F199547F-0166-469F-975A-D57BF9799CDA}"/>
    <dataValidation allowBlank="1" showInputMessage="1" showErrorMessage="1" promptTitle="Year 2 Number of Hours" prompt="Input the number of hours Staff 6 will work in Year 2 of the project." sqref="D25" xr:uid="{F9763F42-9D29-4C2E-9093-D16DFC7A0014}"/>
    <dataValidation allowBlank="1" showInputMessage="1" showErrorMessage="1" promptTitle="Year 2 Number of Hours" prompt="Input the number of hours Staff 7 will work in Year 2 of the project." sqref="D26" xr:uid="{13678F75-EF23-4FDC-B6C6-EBDCD39366BA}"/>
    <dataValidation allowBlank="1" showInputMessage="1" showErrorMessage="1" promptTitle="Year 2 Number of Hours" prompt="Input the number of hours Staff 8 will work in Year 2 of the project." sqref="D27" xr:uid="{4306213E-9DBF-4E75-B869-9F83D55EBABE}"/>
    <dataValidation allowBlank="1" showInputMessage="1" showErrorMessage="1" promptTitle="Year 2 Number of Hours" prompt="Input the number of hours Staff 9 will work in Year 2 of the project." sqref="D28" xr:uid="{D929240E-D76A-4D56-8AA9-557293FC0AD4}"/>
    <dataValidation allowBlank="1" showInputMessage="1" showErrorMessage="1" promptTitle="Year 3 Number of Hours" prompt="Input the number of hours Staff 1 will work in Year 3 of the project." sqref="E20" xr:uid="{795285A7-487C-4657-A9E8-60312BF99D3B}"/>
    <dataValidation allowBlank="1" showInputMessage="1" showErrorMessage="1" promptTitle="Year 3 Number of Hours" prompt="Input the number of hours Staff 2 will work in Year 3 of the project." sqref="E21" xr:uid="{0C0AD6F9-77BF-4461-A987-3CE503723632}"/>
    <dataValidation allowBlank="1" showInputMessage="1" showErrorMessage="1" promptTitle="Year 3 Number of Hours" prompt="Input the number of hours Staff 3 will work in Year 3 of the project." sqref="E22" xr:uid="{166DC1B5-0ED1-4CAC-B891-138A37F85C0E}"/>
    <dataValidation allowBlank="1" showInputMessage="1" showErrorMessage="1" promptTitle="Year 3 Number of Hours" prompt="Input the number of hours Staff 4 will work in Year 3 of the project." sqref="E23" xr:uid="{259AB48B-5114-4E62-8F07-5F048A665C6C}"/>
    <dataValidation allowBlank="1" showInputMessage="1" showErrorMessage="1" promptTitle="Year 3 Number of Hours" prompt="Input the number of hours Staff 5 will work in Year 3 of the project." sqref="E24" xr:uid="{14E96083-4AC4-4AFA-B138-39790A953DFA}"/>
    <dataValidation allowBlank="1" showInputMessage="1" showErrorMessage="1" promptTitle="Year 3 Number of Hours" prompt="Input the number of hours Staff 6 will work in Year 3 of the project." sqref="E25" xr:uid="{6A726BA5-5432-4A9F-9F1B-2BD9811962F9}"/>
    <dataValidation allowBlank="1" showInputMessage="1" showErrorMessage="1" promptTitle="Year 3 Number of Hours" prompt="Input the number of hours Staff 7 will work in Year 3 of the project." sqref="E26" xr:uid="{EB0B0159-0C48-4307-A64B-DB1F157129D2}"/>
    <dataValidation allowBlank="1" showInputMessage="1" showErrorMessage="1" promptTitle="Year 3 Number of Hours" prompt="Input the number of hours Staff 8 will work in Year 3 of the project." sqref="E27" xr:uid="{1C247E91-0C82-4B26-988F-ADBDAF647352}"/>
    <dataValidation allowBlank="1" showInputMessage="1" showErrorMessage="1" promptTitle="Year 3 Number of Hours" prompt="Input the number of hours Staff 9 will work in Year 3 of the project." sqref="E28" xr:uid="{E3891B5C-A20E-41E6-B6E6-F7711C2CA526}"/>
    <dataValidation allowBlank="1" showInputMessage="1" showErrorMessage="1" promptTitle="Year 3 Number of Hours" prompt="Input the number of hours Staff 10 will work in Year 3 of the project." sqref="E29" xr:uid="{EF6A949A-E190-4C7A-B253-CC2195C62F64}"/>
    <dataValidation allowBlank="1" showInputMessage="1" showErrorMessage="1" promptTitle="Year 1 Fringe Benefits Rate" prompt="Input the Year 1 fringe benefits rate for Staff 1." sqref="B48 B34" xr:uid="{FEDC7008-DE5F-4AC7-B1B8-40EE6AD929D9}"/>
    <dataValidation allowBlank="1" showInputMessage="1" showErrorMessage="1" promptTitle="Year 1 Fringe Benefits Rate" prompt="Input the Year 1 fringe benefits rate for Staff 2." sqref="B49 B35" xr:uid="{AAB5E58A-43FF-49B7-893E-6491F6DD65D0}"/>
    <dataValidation allowBlank="1" showInputMessage="1" showErrorMessage="1" promptTitle="Year 1 Fringe Benefits Rate" prompt="Input the Year 1 fringe benefits rate for Staff 3." sqref="B50 B36" xr:uid="{1D7DE1F5-3E67-4C7B-96F9-12E6827927DA}"/>
    <dataValidation allowBlank="1" showInputMessage="1" showErrorMessage="1" promptTitle="Year 1 Fringe Benefits Rate" prompt="Input the Year 1 fringe benefits rate for Staff 4." sqref="B51 B37" xr:uid="{9C05F475-EE6F-480C-8682-C946264A01AD}"/>
    <dataValidation allowBlank="1" showInputMessage="1" showErrorMessage="1" promptTitle="Year 1 Fringe Benefits Rate" prompt="Input the Year 1 fringe benefits rate for Staff 5." sqref="B52 B38" xr:uid="{81905496-12FB-4CF3-BF3B-14669BC3BE69}"/>
    <dataValidation allowBlank="1" showInputMessage="1" showErrorMessage="1" promptTitle="Year 1 Fringe Benefits Rate" prompt="Input the Year 1 fringe benefits rate for Staff 6." sqref="B53 B39" xr:uid="{079C1073-2D23-4973-A9BA-6E6981BA38CE}"/>
    <dataValidation allowBlank="1" showInputMessage="1" showErrorMessage="1" promptTitle="Year 1 Fringe Benefits Rate" prompt="Input the Year 1 fringe benefits rate for Staff 7." sqref="B54 B40" xr:uid="{844DFCDA-9055-4544-BB40-5C5680C65C93}"/>
    <dataValidation allowBlank="1" showInputMessage="1" showErrorMessage="1" promptTitle="Year 1 Fringe Benefits Rate" prompt="Input the Year 1 fringe benefits rate for Staff 8." sqref="B55 B41" xr:uid="{FF281A7B-8E0D-451C-977C-449F6324C2B5}"/>
    <dataValidation allowBlank="1" showInputMessage="1" showErrorMessage="1" promptTitle="Year 1 Fringe Benefits Rate" prompt="Input the Year 1 fringe benefits rate for Staff 9." sqref="B56 B42" xr:uid="{84272A02-AB48-4A1D-9664-D9F3E9847842}"/>
    <dataValidation allowBlank="1" showInputMessage="1" showErrorMessage="1" promptTitle="Year 1 Fringe Benefits Rate" prompt="Input the Year 1 fringe benefits rate for Staff 10." sqref="B57 B43" xr:uid="{A61DE076-0C09-4FCD-A968-C8F8BAC43DF7}"/>
    <dataValidation allowBlank="1" showInputMessage="1" showErrorMessage="1" promptTitle="Year 2 Fringe Benefits Rate" prompt="Input the Year 2 fringe benefits rate for Staff 10." sqref="C57 C43" xr:uid="{C1949C4E-BAAB-44A3-A8EA-0AA6E2AEB3AF}"/>
    <dataValidation allowBlank="1" showInputMessage="1" showErrorMessage="1" promptTitle="Year 3 Fringe Benefits Rate" prompt="Input the Year 3 fringe benefits rate for Staff 10." sqref="D57 D43" xr:uid="{7CF15125-CB3A-4C1C-B55A-711BC97C112F}"/>
    <dataValidation allowBlank="1" showInputMessage="1" showErrorMessage="1" promptTitle="Year 2 Fringe Benefits Rate" prompt="Input the Year 2 fringe benefits rate for Staff 1." sqref="C48 C34" xr:uid="{50201C53-EAE6-423E-90F9-4208998F5F3C}"/>
    <dataValidation allowBlank="1" showInputMessage="1" showErrorMessage="1" promptTitle="Year 2 Fringe Benefits Rate" prompt="Input the Year 2 fringe benefits rate for Staff 2." sqref="C49 C35" xr:uid="{EAF845C4-34DE-4269-9D6D-900460C39154}"/>
    <dataValidation allowBlank="1" showInputMessage="1" showErrorMessage="1" promptTitle="Year 2 Fringe Benefits Rate" prompt="Input the Year 2 fringe benefits rate for Staff 3." sqref="C50 C36" xr:uid="{C039BE04-DBCC-4A4A-8A5E-CEF602B4ABD5}"/>
    <dataValidation allowBlank="1" showInputMessage="1" showErrorMessage="1" promptTitle="Year 2 Fringe Benefits Rate" prompt="Input the Year 2 fringe benefits rate for Staff 4." sqref="C51 C37" xr:uid="{697E148E-B768-4D12-8B20-D07E02F5A540}"/>
    <dataValidation allowBlank="1" showInputMessage="1" showErrorMessage="1" promptTitle="Year 2 Fringe Benefits Rate" prompt="Input the Year 2 fringe benefits rate for Staff 5." sqref="C52 C38" xr:uid="{57723983-DEAB-4A7A-9BD7-13F60E803962}"/>
    <dataValidation allowBlank="1" showInputMessage="1" showErrorMessage="1" promptTitle="Year 2 Fringe Benefits Rate" prompt="Input the Year 2 fringe benefits rate for Staff 6." sqref="C53 C39" xr:uid="{D3DD87A7-8F08-424E-95A8-4EB47BBEEF90}"/>
    <dataValidation allowBlank="1" showInputMessage="1" showErrorMessage="1" promptTitle="Year 2 Fringe Benefits Rate" prompt="Input the Year 2 fringe benefits rate for Staff 7." sqref="C54 C40" xr:uid="{B3F021BF-00FE-4530-A194-0BC1E60B269B}"/>
    <dataValidation allowBlank="1" showInputMessage="1" showErrorMessage="1" promptTitle="Year 2 Fringe Benefits Rate" prompt="Input the Year 2 fringe benefits rate for Staff 8." sqref="C55 C41" xr:uid="{D5E400CE-FF6C-4A4C-B02B-0A6BD4E801CD}"/>
    <dataValidation allowBlank="1" showInputMessage="1" showErrorMessage="1" promptTitle="Year 2 Fringe Benefits Rate" prompt="Input the Year 2 fringe benefits rate for Staff 9." sqref="C56 C42" xr:uid="{8BB00182-E96F-4992-A3A4-C601086A9318}"/>
    <dataValidation allowBlank="1" showInputMessage="1" showErrorMessage="1" promptTitle="Year 3 Fringe Benefits Rate" prompt="Input Year 3 Fringe Benefits Rate for Staff 1." sqref="D48" xr:uid="{6787C417-6C24-40FD-9AE2-52C5D9892075}"/>
    <dataValidation allowBlank="1" showInputMessage="1" showErrorMessage="1" promptTitle="Year 3 Fringe Benefits Rate" prompt="Input the Year 3 fringe benefits rate for Staff 2." sqref="D49 D35" xr:uid="{EA805714-4145-4CEB-961F-647E799DEFC7}"/>
    <dataValidation allowBlank="1" showInputMessage="1" showErrorMessage="1" promptTitle="Year 3 Fringe Benefits Rate" prompt="Input the Year 3 fringe benefits rate for Staff 3." sqref="D50 D36" xr:uid="{AFC13911-834A-4098-A4B7-F717ACFF3A03}"/>
    <dataValidation allowBlank="1" showInputMessage="1" showErrorMessage="1" promptTitle="Year 3 Fringe Benefits Rate" prompt="Input the Year 3 fringe benefits rate for Staff 4." sqref="D51 D37" xr:uid="{FE0651B1-5748-4A21-8029-850A318C0D94}"/>
    <dataValidation allowBlank="1" showInputMessage="1" showErrorMessage="1" promptTitle="Year 3 Fringe Benefits Rate" prompt="Input the Year 3 fringe benefits rate for Staff 5." sqref="D52 D38" xr:uid="{261AB39D-B3CC-4947-ACBF-A6F5626871DB}"/>
    <dataValidation allowBlank="1" showInputMessage="1" showErrorMessage="1" promptTitle="Year 3 Fringe Benefits Rate" prompt="Input the Year 3 fringe benefits rate for Staff 6." sqref="D53 D39" xr:uid="{A90CC725-4976-4810-BF1E-11DC8D5AF4D7}"/>
    <dataValidation allowBlank="1" showInputMessage="1" showErrorMessage="1" promptTitle="Year 3 Fringe Benefits Rate" prompt="Input the Year 3 fringe benefits rate for Staff 7." sqref="D54 D40" xr:uid="{455B5726-BF4B-4AB1-8D3D-63ACC30ACD82}"/>
    <dataValidation allowBlank="1" showInputMessage="1" showErrorMessage="1" promptTitle="Year 3 Fringe Benefits Rate" prompt="Input the Year 3 fringe benefits rate for Staff 8." sqref="D55 D41" xr:uid="{C1267EA9-B899-49AA-8030-CEB99CB5C7A8}"/>
    <dataValidation allowBlank="1" showInputMessage="1" showErrorMessage="1" promptTitle="Year 3 Fringe Benefits Rate" prompt="Input the Year 3 fringe benefits rate for Staff 9." sqref="D56 D42" xr:uid="{D2D1B108-79B4-44AA-B957-8BAC6D81E1DF}"/>
    <dataValidation allowBlank="1" showInputMessage="1" showErrorMessage="1" promptTitle="Year 3 Fringe Benefits Rate" prompt="Input the Year 3 fringe benefits rate for Staff 1." sqref="D34" xr:uid="{890F4649-18D2-4EE0-A0BF-FB35CC11DC43}"/>
    <dataValidation allowBlank="1" showInputMessage="1" showErrorMessage="1" promptTitle="Year 1 Percent Effort" prompt="Input Year 1 percent effort for Staff 1 based on the number of months Staff 1 will be working on the project in Year 1." sqref="F6" xr:uid="{C705BEC1-9A05-4B53-8A00-DE79B65EC046}"/>
    <dataValidation allowBlank="1" showInputMessage="1" showErrorMessage="1" promptTitle="Year 1 Percent Effort" prompt="Input Year 1 percent effort for Staff 3 based on the number of months Staff 3 will be working on the project in Year 1." sqref="F8" xr:uid="{A73C23C4-4997-48BE-A821-EC8726C6EB97}"/>
    <dataValidation allowBlank="1" showInputMessage="1" showErrorMessage="1" promptTitle="Year 1 Percent Effort" prompt="Input Year 1 percent effort for Staff 5 based on the number of months Staff 5 will be working on the project in Year 1." sqref="F10" xr:uid="{468738E5-C1A6-45A6-AF53-F5857DE5237C}"/>
    <dataValidation allowBlank="1" showInputMessage="1" showErrorMessage="1" promptTitle="Year 1 Percent Effort" prompt="Input Year 1 percent effort for Staff 6 based on the number of months Staff 6 will be working on the project in Year 1." sqref="F11" xr:uid="{827F2F21-6CA1-487E-B8F3-CF6DF6E739C2}"/>
    <dataValidation allowBlank="1" showInputMessage="1" showErrorMessage="1" promptTitle="Year 1 Percent Effort" prompt="Input Year 1 percent effort for Staff 7 based on the number of months Staff 7 will be working on the project in Year 1." sqref="F12" xr:uid="{A1B39E2D-C9EB-405F-9F0D-93B742F1C789}"/>
    <dataValidation allowBlank="1" showInputMessage="1" showErrorMessage="1" promptTitle="Year 1 Percent Effort" prompt="Input Year 1 percent effort for Staff 8 based on the number of months Staff 8 will be working on the project in Year 1." sqref="F13" xr:uid="{48034818-0271-4300-8518-B8493D63A95E}"/>
    <dataValidation allowBlank="1" showInputMessage="1" showErrorMessage="1" promptTitle="Year 1 Percent Effort" prompt="Input Year 1 percent effort for Staff 9 based on the number of months Staff 9 will be working on the project in Year 1." sqref="F14" xr:uid="{D307C517-1697-490B-BCB1-BC5CCFD24FDA}"/>
    <dataValidation allowBlank="1" showInputMessage="1" showErrorMessage="1" promptTitle="Year 1 Percent Effort" prompt="Input Year 1 percent effort for Staff 10 based on the number of months Staff 10 will be working on the project in Year 1." sqref="F15" xr:uid="{DCE4E6CB-DC05-4A82-9348-DB8783902D45}"/>
    <dataValidation allowBlank="1" showInputMessage="1" showErrorMessage="1" promptTitle="Year 2 Percent Effort" prompt="Input Year 2 percent effort for Staff 1 based on the number of months Staff 1 will be working on the project in Year 2." sqref="G6" xr:uid="{50E68C3B-34BD-4431-A66A-14F827F0EDED}"/>
    <dataValidation allowBlank="1" showInputMessage="1" showErrorMessage="1" promptTitle="Year 2 Percent Effort" prompt="Input Year 2 percent effort for Staff 3 based on the number of months Staff 3 will be working on the project in Year 2." sqref="G8" xr:uid="{8BC774C5-1C8E-4C44-A038-77298C9A8169}"/>
    <dataValidation allowBlank="1" showInputMessage="1" showErrorMessage="1" promptTitle="Year 2 Percent Effort" prompt="Input Year 2 percent effort for Staff 4 based on the number of months Staff 4 will be working on the project in Year 2." sqref="G9" xr:uid="{BFED7D8C-B7C6-484C-BC49-88C4F7A65E56}"/>
    <dataValidation allowBlank="1" showInputMessage="1" showErrorMessage="1" promptTitle="Year 2 Percent Effort" prompt="Input Year 2 percent effort for Staff 5 based on the number of months Staff 5 will be working on the project in Year 2." sqref="G10" xr:uid="{F027F434-F18F-4D78-B50F-43B76531FB4A}"/>
    <dataValidation allowBlank="1" showInputMessage="1" showErrorMessage="1" promptTitle="Year 2 Percent Effort" prompt="Input Year 2 percent effort for Staff 6 based on the number of months Staff 6 will be working on the project in Year 2." sqref="G11" xr:uid="{D5A73618-9848-49A7-BE48-3CC7CD2506BA}"/>
    <dataValidation allowBlank="1" showInputMessage="1" showErrorMessage="1" promptTitle="Year 2 Percent Effort" prompt="Input Year 2 percent effort for Staff 7 based on the number of months Staff 7 will be working on the project in Year 2." sqref="G12" xr:uid="{18FF3FA3-D078-4FCC-B2B0-A0C961442274}"/>
    <dataValidation allowBlank="1" showInputMessage="1" showErrorMessage="1" promptTitle="Year 2 Percent Effort" prompt="Input Year 2 percent effort for Staff 8 based on the number of months Staff 8 will be working on the project in Year 2." sqref="G13" xr:uid="{E43A1821-A35D-4F36-8996-F565B3ABDA93}"/>
    <dataValidation allowBlank="1" showInputMessage="1" showErrorMessage="1" promptTitle="Year 2 Percent Effort" prompt="Input Year 2 percent effort for Staff 9 based on the number of months Staff 9 will be working on the project in Year 2." sqref="G14" xr:uid="{2E758DDE-5915-4D6A-B76C-8639D898F5E1}"/>
    <dataValidation allowBlank="1" showInputMessage="1" showErrorMessage="1" promptTitle="Year 2 Percent Effort" prompt="Input Year 2 percent effort for Staff 10 based on the number of months Staff 10 will be working on the project in Year 2." sqref="G15" xr:uid="{3C01AF65-B4EF-4ED4-83D2-50AB2C1AC16A}"/>
    <dataValidation allowBlank="1" showInputMessage="1" showErrorMessage="1" promptTitle="Year 3 Percent Effort" prompt="Input Year 3 percent effort for Staff 1 based on the number of months Staff 1 will be working on the project in Year 3." sqref="H6" xr:uid="{6810CAA4-9A6E-446F-93DF-27D6806DF17E}"/>
    <dataValidation allowBlank="1" showInputMessage="1" showErrorMessage="1" promptTitle="Year 3 Percent Effort" prompt="Input Year 3 percent effort for Staff 2 based on the number of months Staff 2 will be working on the project in Year 3." sqref="H7" xr:uid="{B6758C4B-D53A-456E-934C-27330A9A8230}"/>
    <dataValidation allowBlank="1" showInputMessage="1" showErrorMessage="1" promptTitle="Year 3 Percent Effort" prompt="Input Year 3 percent effort for Staff 3 based on the number of months Staff 3 will be working on the project in Year 3." sqref="H8" xr:uid="{FB53BDAB-ACB3-471C-B4AA-F1BF10735BDA}"/>
    <dataValidation allowBlank="1" showInputMessage="1" showErrorMessage="1" promptTitle="Year 3 Percent Effort" prompt="Input Year 3 percent effort for Staff 4 based on the number of months Staff 4 will be working on the project in Year 3." sqref="H9" xr:uid="{7D1B322C-A7C4-42A0-9696-0EDEFDE21A9F}"/>
    <dataValidation allowBlank="1" showInputMessage="1" showErrorMessage="1" promptTitle="Year 3 Percent Effort" prompt="Input Year 3 percent effort for Staff 5 based on the number of months Staff 5 will be working on the project in Year 3." sqref="H10" xr:uid="{45293750-40EF-4DFB-82F9-E01677BD6768}"/>
    <dataValidation allowBlank="1" showInputMessage="1" showErrorMessage="1" promptTitle="Year 3 Percent Effort" prompt="Input Year 3 percent effort for Staff 6 based on the number of months Staff 6 will be working on the project in Year 3." sqref="H11" xr:uid="{71997373-9FF5-4B6D-83A8-61D80D67C16E}"/>
    <dataValidation allowBlank="1" showInputMessage="1" showErrorMessage="1" promptTitle="Year 3 Percent Effort" prompt="Input Year 3 percent effort for Staff 7 based on the number of months Staff 7 will be working on the project in Year 3." sqref="H12" xr:uid="{2BF0C88D-B736-4670-934C-E12F23C6B628}"/>
    <dataValidation allowBlank="1" showInputMessage="1" showErrorMessage="1" promptTitle="Year 3 Percent Effort" prompt="Input Year 3 percent effort for Staff 8 based on the number of months Staff 8 will be working on the project in Year 3." sqref="H13" xr:uid="{3212B492-4061-46A0-BD1D-C6BC984E6EE3}"/>
    <dataValidation allowBlank="1" showInputMessage="1" showErrorMessage="1" promptTitle="Year 3 Percent Effort" prompt="Input Year 3 percent effort for Staff 9 based on the number of months Staff 9 will be working on the project in Year 3." sqref="H14" xr:uid="{636A6F6B-DA40-4D5A-BFD6-3CAF012B5E50}"/>
    <dataValidation allowBlank="1" showInputMessage="1" showErrorMessage="1" promptTitle="Year 3 Percent Effort" prompt="Input Year 3 percent effort for Staff 10 based on the number of months Staff 10 will be working on the project in Year 3." sqref="H15" xr:uid="{45D56307-0696-4A70-A2C1-975BECCBBE25}"/>
  </dataValidations>
  <hyperlinks>
    <hyperlink ref="A4" location="Instructions!A12:A18" display="Instructions for completing this table are included on the &quot;Instructions&quot; sheet of this workbook. " xr:uid="{EBF2F207-8209-4913-99F0-0D0D0FF90052}"/>
    <hyperlink ref="A18" location="Instructions!A20:A24" display="Instructions for completing this table are included on the &quot;Instructions&quot; sheet of this workbook. " xr:uid="{09E52C9B-041F-4BF5-9E64-D693129DE1F8}"/>
    <hyperlink ref="A32" location="Instructions!A26:A30" display="Instructions for completing this table are included on the &quot;Instructions&quot; sheet of this workbook. " xr:uid="{4A6866A7-5EAE-4341-9AA8-E6371F50912C}"/>
    <hyperlink ref="A46" location="Instructions!A32:A36" display="Instructions for completing this table are included on the &quot;Instructions&quot; sheet of this workbook. " xr:uid="{1BD7A545-8714-4C54-A5E9-03571FB4453B}"/>
  </hyperlinks>
  <pageMargins left="0.7" right="0.7" top="0.75" bottom="0.75" header="0.3" footer="0.3"/>
  <pageSetup orientation="portrait" r:id="rId1"/>
  <ignoredErrors>
    <ignoredError sqref="B75:B77" calculatedColumn="1"/>
  </ignoredErrors>
  <tableParts count="7">
    <tablePart r:id="rId2"/>
    <tablePart r:id="rId3"/>
    <tablePart r:id="rId4"/>
    <tablePart r:id="rId5"/>
    <tablePart r:id="rId6"/>
    <tablePart r:id="rId7"/>
    <tablePart r:id="rId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28A4-8404-4F01-90BF-8EAF9CD4BA4B}">
  <sheetPr>
    <tabColor theme="8" tint="0.59999389629810485"/>
  </sheetPr>
  <dimension ref="A1:AC121"/>
  <sheetViews>
    <sheetView showGridLines="0" zoomScale="90" zoomScaleNormal="90" workbookViewId="0">
      <selection activeCell="C5" sqref="C5"/>
    </sheetView>
  </sheetViews>
  <sheetFormatPr defaultRowHeight="15" x14ac:dyDescent="0.25"/>
  <cols>
    <col min="1" max="1" width="36.42578125" customWidth="1"/>
    <col min="2" max="2" width="13.5703125" customWidth="1"/>
    <col min="4" max="4" width="36.42578125" customWidth="1"/>
    <col min="5" max="5" width="13.5703125" customWidth="1"/>
    <col min="7" max="7" width="36.42578125" customWidth="1"/>
    <col min="8" max="8" width="13.5703125" customWidth="1"/>
    <col min="10" max="10" width="36.42578125" customWidth="1"/>
    <col min="11" max="11" width="13.5703125" customWidth="1"/>
    <col min="13" max="13" width="36.42578125" customWidth="1"/>
    <col min="14" max="14" width="13.5703125" customWidth="1"/>
    <col min="16" max="16" width="36.42578125" customWidth="1"/>
    <col min="17" max="17" width="13.5703125" customWidth="1"/>
    <col min="19" max="19" width="36.42578125" customWidth="1"/>
    <col min="20" max="20" width="13.5703125" customWidth="1"/>
    <col min="22" max="22" width="36.42578125" customWidth="1"/>
    <col min="23" max="23" width="13.5703125" customWidth="1"/>
    <col min="25" max="25" width="36.42578125" customWidth="1"/>
    <col min="26" max="26" width="13.42578125" customWidth="1"/>
    <col min="28" max="28" width="36.5703125" customWidth="1"/>
    <col min="29" max="29" width="13.5703125" customWidth="1"/>
  </cols>
  <sheetData>
    <row r="1" spans="1:29" ht="26.25" x14ac:dyDescent="0.4">
      <c r="A1" s="10" t="s">
        <v>3</v>
      </c>
    </row>
    <row r="2" spans="1:29" ht="18.600000000000001" customHeight="1" x14ac:dyDescent="0.25">
      <c r="A2" s="25" t="s">
        <v>88</v>
      </c>
    </row>
    <row r="3" spans="1:29" ht="21" customHeight="1" x14ac:dyDescent="0.25">
      <c r="A3" s="41" t="s">
        <v>173</v>
      </c>
    </row>
    <row r="4" spans="1:29" ht="21" x14ac:dyDescent="0.35">
      <c r="A4" s="9" t="s">
        <v>47</v>
      </c>
      <c r="B4" s="60"/>
    </row>
    <row r="5" spans="1:29" ht="15.75" x14ac:dyDescent="0.25">
      <c r="A5" s="61" t="s">
        <v>48</v>
      </c>
      <c r="B5" s="62" t="s">
        <v>209</v>
      </c>
      <c r="D5" s="61" t="s">
        <v>111</v>
      </c>
      <c r="E5" s="62" t="s">
        <v>209</v>
      </c>
      <c r="G5" s="61" t="s">
        <v>112</v>
      </c>
      <c r="H5" s="62" t="s">
        <v>209</v>
      </c>
      <c r="J5" s="61" t="s">
        <v>113</v>
      </c>
      <c r="K5" s="62" t="s">
        <v>209</v>
      </c>
      <c r="M5" s="61" t="s">
        <v>114</v>
      </c>
      <c r="N5" s="62" t="s">
        <v>209</v>
      </c>
      <c r="P5" s="61" t="s">
        <v>115</v>
      </c>
      <c r="Q5" s="62" t="s">
        <v>209</v>
      </c>
      <c r="S5" s="61" t="s">
        <v>116</v>
      </c>
      <c r="T5" s="62" t="s">
        <v>209</v>
      </c>
      <c r="V5" s="61" t="s">
        <v>117</v>
      </c>
      <c r="W5" s="62" t="s">
        <v>209</v>
      </c>
      <c r="Y5" s="61" t="s">
        <v>118</v>
      </c>
      <c r="Z5" s="62" t="s">
        <v>209</v>
      </c>
      <c r="AB5" s="61" t="s">
        <v>119</v>
      </c>
      <c r="AC5" s="62" t="s">
        <v>209</v>
      </c>
    </row>
    <row r="6" spans="1:29" x14ac:dyDescent="0.25">
      <c r="A6" s="63" t="s">
        <v>49</v>
      </c>
      <c r="B6" s="64" t="s">
        <v>87</v>
      </c>
      <c r="D6" s="63" t="s">
        <v>49</v>
      </c>
      <c r="E6" s="64" t="s">
        <v>87</v>
      </c>
      <c r="G6" s="63" t="s">
        <v>49</v>
      </c>
      <c r="H6" s="64" t="s">
        <v>87</v>
      </c>
      <c r="J6" s="63" t="s">
        <v>49</v>
      </c>
      <c r="K6" s="64" t="s">
        <v>87</v>
      </c>
      <c r="M6" s="63" t="s">
        <v>49</v>
      </c>
      <c r="N6" s="64" t="s">
        <v>87</v>
      </c>
      <c r="P6" s="63" t="s">
        <v>49</v>
      </c>
      <c r="Q6" s="64" t="s">
        <v>87</v>
      </c>
      <c r="S6" s="63" t="s">
        <v>49</v>
      </c>
      <c r="T6" s="64" t="s">
        <v>87</v>
      </c>
      <c r="V6" s="63" t="s">
        <v>49</v>
      </c>
      <c r="W6" s="64" t="s">
        <v>87</v>
      </c>
      <c r="Y6" s="63" t="s">
        <v>49</v>
      </c>
      <c r="Z6" s="64" t="s">
        <v>87</v>
      </c>
      <c r="AB6" s="63" t="s">
        <v>49</v>
      </c>
      <c r="AC6" s="64" t="s">
        <v>87</v>
      </c>
    </row>
    <row r="7" spans="1:29" x14ac:dyDescent="0.25">
      <c r="A7" s="65" t="s">
        <v>50</v>
      </c>
      <c r="B7" s="20"/>
      <c r="D7" s="65" t="s">
        <v>50</v>
      </c>
      <c r="E7" s="20"/>
      <c r="G7" s="65" t="s">
        <v>50</v>
      </c>
      <c r="H7" s="20"/>
      <c r="J7" s="65" t="s">
        <v>50</v>
      </c>
      <c r="K7" s="20"/>
      <c r="M7" s="65" t="s">
        <v>50</v>
      </c>
      <c r="N7" s="20"/>
      <c r="P7" s="65" t="s">
        <v>50</v>
      </c>
      <c r="Q7" s="20"/>
      <c r="S7" s="65" t="s">
        <v>50</v>
      </c>
      <c r="T7" s="20"/>
      <c r="V7" s="65" t="s">
        <v>50</v>
      </c>
      <c r="W7" s="20"/>
      <c r="Y7" s="65" t="s">
        <v>50</v>
      </c>
      <c r="Z7" s="20"/>
      <c r="AB7" s="65" t="s">
        <v>50</v>
      </c>
      <c r="AC7" s="20"/>
    </row>
    <row r="8" spans="1:29" x14ac:dyDescent="0.25">
      <c r="A8" s="65" t="s">
        <v>51</v>
      </c>
      <c r="B8" s="21"/>
      <c r="D8" s="65" t="s">
        <v>51</v>
      </c>
      <c r="E8" s="21"/>
      <c r="G8" s="65" t="s">
        <v>51</v>
      </c>
      <c r="H8" s="21"/>
      <c r="J8" s="65" t="s">
        <v>51</v>
      </c>
      <c r="K8" s="21"/>
      <c r="M8" s="65" t="s">
        <v>51</v>
      </c>
      <c r="N8" s="21"/>
      <c r="P8" s="65" t="s">
        <v>51</v>
      </c>
      <c r="Q8" s="21"/>
      <c r="S8" s="65" t="s">
        <v>51</v>
      </c>
      <c r="T8" s="21"/>
      <c r="V8" s="65" t="s">
        <v>51</v>
      </c>
      <c r="W8" s="21"/>
      <c r="Y8" s="65" t="s">
        <v>51</v>
      </c>
      <c r="Z8" s="21"/>
      <c r="AB8" s="65" t="s">
        <v>51</v>
      </c>
      <c r="AC8" s="21"/>
    </row>
    <row r="9" spans="1:29" x14ac:dyDescent="0.25">
      <c r="A9" s="66" t="s">
        <v>52</v>
      </c>
      <c r="B9" s="67">
        <f>ROUND(B7*B8, 0)</f>
        <v>0</v>
      </c>
      <c r="D9" s="66" t="s">
        <v>52</v>
      </c>
      <c r="E9" s="67">
        <f>ROUND(E7*E8, 0)</f>
        <v>0</v>
      </c>
      <c r="G9" s="66" t="s">
        <v>52</v>
      </c>
      <c r="H9" s="67">
        <f>ROUND(H7*H8, 0)</f>
        <v>0</v>
      </c>
      <c r="J9" s="66" t="s">
        <v>52</v>
      </c>
      <c r="K9" s="67">
        <f>ROUND(K7*K8, 0)</f>
        <v>0</v>
      </c>
      <c r="M9" s="66" t="s">
        <v>52</v>
      </c>
      <c r="N9" s="67">
        <f>ROUND(N7*N8, 0)</f>
        <v>0</v>
      </c>
      <c r="P9" s="66" t="s">
        <v>52</v>
      </c>
      <c r="Q9" s="67">
        <f>ROUND(Q7*Q8, 0)</f>
        <v>0</v>
      </c>
      <c r="S9" s="66" t="s">
        <v>52</v>
      </c>
      <c r="T9" s="67">
        <f>ROUND(T7*T8, 0)</f>
        <v>0</v>
      </c>
      <c r="V9" s="66" t="s">
        <v>52</v>
      </c>
      <c r="W9" s="67">
        <f>ROUND(W7*W8, 0)</f>
        <v>0</v>
      </c>
      <c r="Y9" s="66" t="s">
        <v>52</v>
      </c>
      <c r="Z9" s="67">
        <f>ROUND(Z7*Z8, 0)</f>
        <v>0</v>
      </c>
      <c r="AB9" s="66" t="s">
        <v>52</v>
      </c>
      <c r="AC9" s="67">
        <f>ROUND(AC7*AC8, 0)</f>
        <v>0</v>
      </c>
    </row>
    <row r="10" spans="1:29" x14ac:dyDescent="0.25">
      <c r="A10" s="63" t="s">
        <v>53</v>
      </c>
      <c r="B10" s="64" t="s">
        <v>87</v>
      </c>
      <c r="D10" s="63" t="s">
        <v>53</v>
      </c>
      <c r="E10" s="64" t="s">
        <v>87</v>
      </c>
      <c r="G10" s="63" t="s">
        <v>53</v>
      </c>
      <c r="H10" s="64" t="s">
        <v>87</v>
      </c>
      <c r="J10" s="63" t="s">
        <v>53</v>
      </c>
      <c r="K10" s="64" t="s">
        <v>87</v>
      </c>
      <c r="M10" s="63" t="s">
        <v>53</v>
      </c>
      <c r="N10" s="64" t="s">
        <v>87</v>
      </c>
      <c r="P10" s="63" t="s">
        <v>53</v>
      </c>
      <c r="Q10" s="64" t="s">
        <v>87</v>
      </c>
      <c r="S10" s="63" t="s">
        <v>53</v>
      </c>
      <c r="T10" s="64" t="s">
        <v>87</v>
      </c>
      <c r="V10" s="63" t="s">
        <v>53</v>
      </c>
      <c r="W10" s="64" t="s">
        <v>87</v>
      </c>
      <c r="Y10" s="63" t="s">
        <v>53</v>
      </c>
      <c r="Z10" s="64" t="s">
        <v>87</v>
      </c>
      <c r="AB10" s="63" t="s">
        <v>53</v>
      </c>
      <c r="AC10" s="64" t="s">
        <v>87</v>
      </c>
    </row>
    <row r="11" spans="1:29" x14ac:dyDescent="0.25">
      <c r="A11" s="65" t="s">
        <v>100</v>
      </c>
      <c r="B11" s="21"/>
      <c r="D11" s="65" t="s">
        <v>100</v>
      </c>
      <c r="E11" s="21"/>
      <c r="G11" s="65" t="s">
        <v>100</v>
      </c>
      <c r="H11" s="21"/>
      <c r="J11" s="65" t="s">
        <v>100</v>
      </c>
      <c r="K11" s="21"/>
      <c r="M11" s="65" t="s">
        <v>100</v>
      </c>
      <c r="N11" s="21"/>
      <c r="P11" s="65" t="s">
        <v>100</v>
      </c>
      <c r="Q11" s="21"/>
      <c r="S11" s="65" t="s">
        <v>100</v>
      </c>
      <c r="T11" s="21"/>
      <c r="V11" s="65" t="s">
        <v>100</v>
      </c>
      <c r="W11" s="21"/>
      <c r="Y11" s="65" t="s">
        <v>100</v>
      </c>
      <c r="Z11" s="21"/>
      <c r="AB11" s="65" t="s">
        <v>100</v>
      </c>
      <c r="AC11" s="21"/>
    </row>
    <row r="12" spans="1:29" x14ac:dyDescent="0.25">
      <c r="A12" s="65" t="s">
        <v>101</v>
      </c>
      <c r="B12" s="77"/>
      <c r="D12" s="65" t="s">
        <v>101</v>
      </c>
      <c r="E12" s="77"/>
      <c r="G12" s="65" t="s">
        <v>101</v>
      </c>
      <c r="H12" s="77"/>
      <c r="J12" s="65" t="s">
        <v>101</v>
      </c>
      <c r="K12" s="77"/>
      <c r="M12" s="65" t="s">
        <v>101</v>
      </c>
      <c r="N12" s="77"/>
      <c r="P12" s="65" t="s">
        <v>101</v>
      </c>
      <c r="Q12" s="77"/>
      <c r="S12" s="65" t="s">
        <v>101</v>
      </c>
      <c r="T12" s="77"/>
      <c r="V12" s="65" t="s">
        <v>101</v>
      </c>
      <c r="W12" s="77"/>
      <c r="Y12" s="65" t="s">
        <v>101</v>
      </c>
      <c r="Z12" s="77"/>
      <c r="AB12" s="65" t="s">
        <v>101</v>
      </c>
      <c r="AC12" s="77"/>
    </row>
    <row r="13" spans="1:29" x14ac:dyDescent="0.25">
      <c r="A13" s="65" t="s">
        <v>102</v>
      </c>
      <c r="B13" s="21"/>
      <c r="D13" s="65" t="s">
        <v>102</v>
      </c>
      <c r="E13" s="21"/>
      <c r="G13" s="65" t="s">
        <v>102</v>
      </c>
      <c r="H13" s="21"/>
      <c r="J13" s="65" t="s">
        <v>102</v>
      </c>
      <c r="K13" s="21"/>
      <c r="M13" s="65" t="s">
        <v>102</v>
      </c>
      <c r="N13" s="21"/>
      <c r="P13" s="65" t="s">
        <v>102</v>
      </c>
      <c r="Q13" s="21"/>
      <c r="S13" s="65" t="s">
        <v>102</v>
      </c>
      <c r="T13" s="21"/>
      <c r="V13" s="65" t="s">
        <v>102</v>
      </c>
      <c r="W13" s="21"/>
      <c r="Y13" s="65" t="s">
        <v>102</v>
      </c>
      <c r="Z13" s="21"/>
      <c r="AB13" s="65" t="s">
        <v>102</v>
      </c>
      <c r="AC13" s="21"/>
    </row>
    <row r="14" spans="1:29" x14ac:dyDescent="0.25">
      <c r="A14" s="65" t="s">
        <v>103</v>
      </c>
      <c r="B14" s="77"/>
      <c r="D14" s="65" t="s">
        <v>103</v>
      </c>
      <c r="E14" s="77"/>
      <c r="G14" s="65" t="s">
        <v>103</v>
      </c>
      <c r="H14" s="77"/>
      <c r="J14" s="65" t="s">
        <v>103</v>
      </c>
      <c r="K14" s="77"/>
      <c r="M14" s="65" t="s">
        <v>103</v>
      </c>
      <c r="N14" s="77"/>
      <c r="P14" s="65" t="s">
        <v>103</v>
      </c>
      <c r="Q14" s="77"/>
      <c r="S14" s="65" t="s">
        <v>103</v>
      </c>
      <c r="T14" s="77"/>
      <c r="V14" s="65" t="s">
        <v>103</v>
      </c>
      <c r="W14" s="77"/>
      <c r="Y14" s="65" t="s">
        <v>103</v>
      </c>
      <c r="Z14" s="77"/>
      <c r="AB14" s="65" t="s">
        <v>103</v>
      </c>
      <c r="AC14" s="77"/>
    </row>
    <row r="15" spans="1:29" x14ac:dyDescent="0.25">
      <c r="A15" s="68" t="s">
        <v>52</v>
      </c>
      <c r="B15" s="67">
        <f>ROUND(SUM((B11*B12),(B13*B14)), 0)</f>
        <v>0</v>
      </c>
      <c r="D15" s="68" t="s">
        <v>52</v>
      </c>
      <c r="E15" s="67">
        <f>ROUND(SUM((E11*E12),(E13*E14)), 0)</f>
        <v>0</v>
      </c>
      <c r="G15" s="68" t="s">
        <v>52</v>
      </c>
      <c r="H15" s="67">
        <f>ROUND(SUM((H11*H12),(H13*H14)), 0)</f>
        <v>0</v>
      </c>
      <c r="J15" s="68" t="s">
        <v>52</v>
      </c>
      <c r="K15" s="67">
        <f>ROUND(SUM((K11*K12),(K13*K14)), 0)</f>
        <v>0</v>
      </c>
      <c r="M15" s="68" t="s">
        <v>52</v>
      </c>
      <c r="N15" s="67">
        <f>ROUND(SUM((N11*N12),(N13*N14)), 0)</f>
        <v>0</v>
      </c>
      <c r="P15" s="68" t="s">
        <v>52</v>
      </c>
      <c r="Q15" s="67">
        <f>ROUND(SUM((Q11*Q12),(Q13*Q14)), 0)</f>
        <v>0</v>
      </c>
      <c r="S15" s="68" t="s">
        <v>52</v>
      </c>
      <c r="T15" s="67">
        <f>ROUND(SUM((T11*T12),(T13*T14)), 0)</f>
        <v>0</v>
      </c>
      <c r="V15" s="68" t="s">
        <v>52</v>
      </c>
      <c r="W15" s="67">
        <f>ROUND(SUM((W11*W12),(W13*W14)), 0)</f>
        <v>0</v>
      </c>
      <c r="Y15" s="68" t="s">
        <v>52</v>
      </c>
      <c r="Z15" s="67">
        <f>ROUND(SUM((Z11*Z12),(Z13*Z14)), 0)</f>
        <v>0</v>
      </c>
      <c r="AB15" s="68" t="s">
        <v>52</v>
      </c>
      <c r="AC15" s="67">
        <f>ROUND(SUM((AC11*AC12),(AC13*AC14)), 0)</f>
        <v>0</v>
      </c>
    </row>
    <row r="16" spans="1:29" x14ac:dyDescent="0.25">
      <c r="A16" s="69" t="s">
        <v>55</v>
      </c>
      <c r="B16" s="64" t="s">
        <v>87</v>
      </c>
      <c r="D16" s="69" t="s">
        <v>55</v>
      </c>
      <c r="E16" s="64" t="s">
        <v>87</v>
      </c>
      <c r="G16" s="69" t="s">
        <v>55</v>
      </c>
      <c r="H16" s="64" t="s">
        <v>87</v>
      </c>
      <c r="J16" s="69" t="s">
        <v>55</v>
      </c>
      <c r="K16" s="64" t="s">
        <v>87</v>
      </c>
      <c r="M16" s="69" t="s">
        <v>55</v>
      </c>
      <c r="N16" s="64" t="s">
        <v>87</v>
      </c>
      <c r="P16" s="69" t="s">
        <v>55</v>
      </c>
      <c r="Q16" s="64" t="s">
        <v>87</v>
      </c>
      <c r="S16" s="69" t="s">
        <v>55</v>
      </c>
      <c r="T16" s="64" t="s">
        <v>87</v>
      </c>
      <c r="V16" s="69" t="s">
        <v>55</v>
      </c>
      <c r="W16" s="64" t="s">
        <v>87</v>
      </c>
      <c r="Y16" s="69" t="s">
        <v>55</v>
      </c>
      <c r="Z16" s="64" t="s">
        <v>87</v>
      </c>
      <c r="AB16" s="69" t="s">
        <v>55</v>
      </c>
      <c r="AC16" s="64" t="s">
        <v>87</v>
      </c>
    </row>
    <row r="17" spans="1:29" x14ac:dyDescent="0.25">
      <c r="A17" s="65" t="s">
        <v>56</v>
      </c>
      <c r="B17" s="21"/>
      <c r="D17" s="65" t="s">
        <v>56</v>
      </c>
      <c r="E17" s="21"/>
      <c r="G17" s="65" t="s">
        <v>56</v>
      </c>
      <c r="H17" s="21"/>
      <c r="J17" s="65" t="s">
        <v>56</v>
      </c>
      <c r="K17" s="21"/>
      <c r="M17" s="65" t="s">
        <v>56</v>
      </c>
      <c r="N17" s="21"/>
      <c r="P17" s="65" t="s">
        <v>56</v>
      </c>
      <c r="Q17" s="21"/>
      <c r="S17" s="65" t="s">
        <v>56</v>
      </c>
      <c r="T17" s="21"/>
      <c r="V17" s="65" t="s">
        <v>56</v>
      </c>
      <c r="W17" s="21"/>
      <c r="Y17" s="65" t="s">
        <v>56</v>
      </c>
      <c r="Z17" s="21"/>
      <c r="AB17" s="65" t="s">
        <v>56</v>
      </c>
      <c r="AC17" s="21"/>
    </row>
    <row r="18" spans="1:29" x14ac:dyDescent="0.25">
      <c r="A18" s="65" t="s">
        <v>57</v>
      </c>
      <c r="B18" s="78"/>
      <c r="D18" s="65" t="s">
        <v>57</v>
      </c>
      <c r="E18" s="78"/>
      <c r="G18" s="65" t="s">
        <v>57</v>
      </c>
      <c r="H18" s="78"/>
      <c r="J18" s="65" t="s">
        <v>57</v>
      </c>
      <c r="K18" s="78"/>
      <c r="M18" s="65" t="s">
        <v>57</v>
      </c>
      <c r="N18" s="78"/>
      <c r="P18" s="65" t="s">
        <v>57</v>
      </c>
      <c r="Q18" s="78"/>
      <c r="S18" s="65" t="s">
        <v>57</v>
      </c>
      <c r="T18" s="78"/>
      <c r="V18" s="65" t="s">
        <v>57</v>
      </c>
      <c r="W18" s="78"/>
      <c r="Y18" s="65" t="s">
        <v>57</v>
      </c>
      <c r="Z18" s="78"/>
      <c r="AB18" s="65" t="s">
        <v>57</v>
      </c>
      <c r="AC18" s="78"/>
    </row>
    <row r="19" spans="1:29" x14ac:dyDescent="0.25">
      <c r="A19" s="70" t="s">
        <v>58</v>
      </c>
      <c r="B19" s="71" t="s">
        <v>87</v>
      </c>
      <c r="D19" s="70" t="s">
        <v>58</v>
      </c>
      <c r="E19" s="71" t="s">
        <v>87</v>
      </c>
      <c r="G19" s="70" t="s">
        <v>58</v>
      </c>
      <c r="H19" s="71" t="s">
        <v>87</v>
      </c>
      <c r="J19" s="70" t="s">
        <v>58</v>
      </c>
      <c r="K19" s="71" t="s">
        <v>87</v>
      </c>
      <c r="M19" s="70" t="s">
        <v>58</v>
      </c>
      <c r="N19" s="71" t="s">
        <v>87</v>
      </c>
      <c r="P19" s="70" t="s">
        <v>58</v>
      </c>
      <c r="Q19" s="71" t="s">
        <v>87</v>
      </c>
      <c r="S19" s="70" t="s">
        <v>58</v>
      </c>
      <c r="T19" s="71" t="s">
        <v>87</v>
      </c>
      <c r="V19" s="70" t="s">
        <v>58</v>
      </c>
      <c r="W19" s="71" t="s">
        <v>87</v>
      </c>
      <c r="Y19" s="70" t="s">
        <v>58</v>
      </c>
      <c r="Z19" s="71" t="s">
        <v>87</v>
      </c>
      <c r="AB19" s="70" t="s">
        <v>58</v>
      </c>
      <c r="AC19" s="71" t="s">
        <v>87</v>
      </c>
    </row>
    <row r="20" spans="1:29" x14ac:dyDescent="0.25">
      <c r="A20" s="65" t="s">
        <v>59</v>
      </c>
      <c r="B20" s="21"/>
      <c r="D20" s="65" t="s">
        <v>59</v>
      </c>
      <c r="E20" s="21"/>
      <c r="G20" s="65" t="s">
        <v>59</v>
      </c>
      <c r="H20" s="21"/>
      <c r="J20" s="65" t="s">
        <v>59</v>
      </c>
      <c r="K20" s="21"/>
      <c r="M20" s="65" t="s">
        <v>59</v>
      </c>
      <c r="N20" s="21"/>
      <c r="P20" s="65" t="s">
        <v>59</v>
      </c>
      <c r="Q20" s="21"/>
      <c r="S20" s="65" t="s">
        <v>59</v>
      </c>
      <c r="T20" s="21"/>
      <c r="V20" s="65" t="s">
        <v>59</v>
      </c>
      <c r="W20" s="21"/>
      <c r="Y20" s="65" t="s">
        <v>59</v>
      </c>
      <c r="Z20" s="21"/>
      <c r="AB20" s="65" t="s">
        <v>59</v>
      </c>
      <c r="AC20" s="21"/>
    </row>
    <row r="21" spans="1:29" x14ac:dyDescent="0.25">
      <c r="A21" s="66" t="s">
        <v>52</v>
      </c>
      <c r="B21" s="72">
        <f>ROUND((B17*B18)+B20, 0)</f>
        <v>0</v>
      </c>
      <c r="D21" s="66" t="s">
        <v>52</v>
      </c>
      <c r="E21" s="72">
        <f>ROUND((E17*E18)+E20, 0)</f>
        <v>0</v>
      </c>
      <c r="G21" s="66" t="s">
        <v>52</v>
      </c>
      <c r="H21" s="72">
        <f>ROUND((H17*H18)+H20, 0)</f>
        <v>0</v>
      </c>
      <c r="J21" s="66" t="s">
        <v>52</v>
      </c>
      <c r="K21" s="72">
        <f>ROUND((K17*K18)+K20, 0)</f>
        <v>0</v>
      </c>
      <c r="M21" s="66" t="s">
        <v>52</v>
      </c>
      <c r="N21" s="72">
        <f>ROUND((N17*N18)+N20, 0)</f>
        <v>0</v>
      </c>
      <c r="P21" s="66" t="s">
        <v>52</v>
      </c>
      <c r="Q21" s="72">
        <f>ROUND((Q17*Q18)+Q20, 0)</f>
        <v>0</v>
      </c>
      <c r="S21" s="66" t="s">
        <v>52</v>
      </c>
      <c r="T21" s="72">
        <f>ROUND((T17*T18)+T20, 0)</f>
        <v>0</v>
      </c>
      <c r="V21" s="66" t="s">
        <v>52</v>
      </c>
      <c r="W21" s="72">
        <f>ROUND((W17*W18)+W20, 0)</f>
        <v>0</v>
      </c>
      <c r="Y21" s="66" t="s">
        <v>52</v>
      </c>
      <c r="Z21" s="72">
        <f>ROUND((Z17*Z18)+Z20, 0)</f>
        <v>0</v>
      </c>
      <c r="AB21" s="66" t="s">
        <v>52</v>
      </c>
      <c r="AC21" s="72">
        <f>ROUND((AC17*AC18)+AC20, 0)</f>
        <v>0</v>
      </c>
    </row>
    <row r="22" spans="1:29" x14ac:dyDescent="0.25">
      <c r="A22" s="73" t="s">
        <v>60</v>
      </c>
      <c r="B22" s="64" t="s">
        <v>87</v>
      </c>
      <c r="D22" s="73" t="s">
        <v>60</v>
      </c>
      <c r="E22" s="64" t="s">
        <v>87</v>
      </c>
      <c r="G22" s="73" t="s">
        <v>60</v>
      </c>
      <c r="H22" s="64" t="s">
        <v>87</v>
      </c>
      <c r="J22" s="73" t="s">
        <v>60</v>
      </c>
      <c r="K22" s="64" t="s">
        <v>87</v>
      </c>
      <c r="M22" s="73" t="s">
        <v>60</v>
      </c>
      <c r="N22" s="64" t="s">
        <v>87</v>
      </c>
      <c r="P22" s="73" t="s">
        <v>60</v>
      </c>
      <c r="Q22" s="64" t="s">
        <v>87</v>
      </c>
      <c r="S22" s="73" t="s">
        <v>60</v>
      </c>
      <c r="T22" s="64" t="s">
        <v>87</v>
      </c>
      <c r="V22" s="73" t="s">
        <v>60</v>
      </c>
      <c r="W22" s="64" t="s">
        <v>87</v>
      </c>
      <c r="Y22" s="73" t="s">
        <v>60</v>
      </c>
      <c r="Z22" s="64" t="s">
        <v>87</v>
      </c>
      <c r="AB22" s="73" t="s">
        <v>60</v>
      </c>
      <c r="AC22" s="64" t="s">
        <v>87</v>
      </c>
    </row>
    <row r="23" spans="1:29" x14ac:dyDescent="0.25">
      <c r="A23" s="74" t="s">
        <v>54</v>
      </c>
      <c r="B23" s="77"/>
      <c r="D23" s="74" t="s">
        <v>54</v>
      </c>
      <c r="E23" s="77"/>
      <c r="G23" s="74" t="s">
        <v>54</v>
      </c>
      <c r="H23" s="77"/>
      <c r="J23" s="74" t="s">
        <v>54</v>
      </c>
      <c r="K23" s="77"/>
      <c r="M23" s="74" t="s">
        <v>54</v>
      </c>
      <c r="N23" s="77"/>
      <c r="P23" s="74" t="s">
        <v>54</v>
      </c>
      <c r="Q23" s="77"/>
      <c r="S23" s="74" t="s">
        <v>54</v>
      </c>
      <c r="T23" s="77"/>
      <c r="V23" s="74" t="s">
        <v>54</v>
      </c>
      <c r="W23" s="77"/>
      <c r="Y23" s="74" t="s">
        <v>54</v>
      </c>
      <c r="Z23" s="77"/>
      <c r="AB23" s="74" t="s">
        <v>54</v>
      </c>
      <c r="AC23" s="77"/>
    </row>
    <row r="24" spans="1:29" x14ac:dyDescent="0.25">
      <c r="A24" s="74" t="s">
        <v>61</v>
      </c>
      <c r="B24" s="79"/>
      <c r="D24" s="74" t="s">
        <v>61</v>
      </c>
      <c r="E24" s="79"/>
      <c r="G24" s="74" t="s">
        <v>61</v>
      </c>
      <c r="H24" s="79"/>
      <c r="J24" s="74" t="s">
        <v>61</v>
      </c>
      <c r="K24" s="79"/>
      <c r="M24" s="74" t="s">
        <v>61</v>
      </c>
      <c r="N24" s="79"/>
      <c r="P24" s="74" t="s">
        <v>61</v>
      </c>
      <c r="Q24" s="79"/>
      <c r="S24" s="74" t="s">
        <v>61</v>
      </c>
      <c r="T24" s="79"/>
      <c r="V24" s="74" t="s">
        <v>61</v>
      </c>
      <c r="W24" s="79"/>
      <c r="Y24" s="74" t="s">
        <v>61</v>
      </c>
      <c r="Z24" s="79"/>
      <c r="AB24" s="74" t="s">
        <v>61</v>
      </c>
      <c r="AC24" s="79"/>
    </row>
    <row r="25" spans="1:29" x14ac:dyDescent="0.25">
      <c r="A25" s="74" t="s">
        <v>62</v>
      </c>
      <c r="B25" s="80"/>
      <c r="D25" s="74" t="s">
        <v>62</v>
      </c>
      <c r="E25" s="80"/>
      <c r="G25" s="74" t="s">
        <v>62</v>
      </c>
      <c r="H25" s="80"/>
      <c r="J25" s="74" t="s">
        <v>62</v>
      </c>
      <c r="K25" s="80"/>
      <c r="M25" s="74" t="s">
        <v>62</v>
      </c>
      <c r="N25" s="80"/>
      <c r="P25" s="74" t="s">
        <v>62</v>
      </c>
      <c r="Q25" s="80"/>
      <c r="S25" s="74" t="s">
        <v>62</v>
      </c>
      <c r="T25" s="80"/>
      <c r="V25" s="74" t="s">
        <v>62</v>
      </c>
      <c r="W25" s="80"/>
      <c r="Y25" s="74" t="s">
        <v>62</v>
      </c>
      <c r="Z25" s="80"/>
      <c r="AB25" s="74" t="s">
        <v>62</v>
      </c>
      <c r="AC25" s="80"/>
    </row>
    <row r="26" spans="1:29" x14ac:dyDescent="0.25">
      <c r="A26" s="68" t="s">
        <v>52</v>
      </c>
      <c r="B26" s="67">
        <f>ROUND((B23*B25)*B24, 0)</f>
        <v>0</v>
      </c>
      <c r="D26" s="68" t="s">
        <v>52</v>
      </c>
      <c r="E26" s="67">
        <f>ROUND((E23*E25)*E24, 0)</f>
        <v>0</v>
      </c>
      <c r="G26" s="68" t="s">
        <v>52</v>
      </c>
      <c r="H26" s="67">
        <f>ROUND((H23*H25)*H24, 0)</f>
        <v>0</v>
      </c>
      <c r="J26" s="68" t="s">
        <v>52</v>
      </c>
      <c r="K26" s="67">
        <f>ROUND((K23*K25)*K24, 0)</f>
        <v>0</v>
      </c>
      <c r="M26" s="68" t="s">
        <v>52</v>
      </c>
      <c r="N26" s="67">
        <f>ROUND((N23*N25)*N24, 0)</f>
        <v>0</v>
      </c>
      <c r="P26" s="68" t="s">
        <v>52</v>
      </c>
      <c r="Q26" s="67">
        <f>ROUND((Q23*Q25)*Q24, 0)</f>
        <v>0</v>
      </c>
      <c r="S26" s="68" t="s">
        <v>52</v>
      </c>
      <c r="T26" s="67">
        <f>ROUND((T23*T25)*T24, 0)</f>
        <v>0</v>
      </c>
      <c r="V26" s="68" t="s">
        <v>52</v>
      </c>
      <c r="W26" s="67">
        <f>ROUND((W23*W25)*W24, 0)</f>
        <v>0</v>
      </c>
      <c r="Y26" s="68" t="s">
        <v>52</v>
      </c>
      <c r="Z26" s="67">
        <f>ROUND((Z23*Z25)*Z24, 0)</f>
        <v>0</v>
      </c>
      <c r="AB26" s="68" t="s">
        <v>52</v>
      </c>
      <c r="AC26" s="67">
        <f>ROUND((AC23*AC25)*AC24, 0)</f>
        <v>0</v>
      </c>
    </row>
    <row r="27" spans="1:29" x14ac:dyDescent="0.25">
      <c r="A27" s="73" t="s">
        <v>63</v>
      </c>
      <c r="B27" s="64" t="s">
        <v>87</v>
      </c>
      <c r="D27" s="73" t="s">
        <v>63</v>
      </c>
      <c r="E27" s="64" t="s">
        <v>87</v>
      </c>
      <c r="G27" s="73" t="s">
        <v>63</v>
      </c>
      <c r="H27" s="64" t="s">
        <v>87</v>
      </c>
      <c r="J27" s="73" t="s">
        <v>63</v>
      </c>
      <c r="K27" s="64" t="s">
        <v>87</v>
      </c>
      <c r="M27" s="73" t="s">
        <v>63</v>
      </c>
      <c r="N27" s="64" t="s">
        <v>87</v>
      </c>
      <c r="P27" s="73" t="s">
        <v>63</v>
      </c>
      <c r="Q27" s="64" t="s">
        <v>87</v>
      </c>
      <c r="S27" s="73" t="s">
        <v>63</v>
      </c>
      <c r="T27" s="64" t="s">
        <v>87</v>
      </c>
      <c r="V27" s="73" t="s">
        <v>63</v>
      </c>
      <c r="W27" s="64" t="s">
        <v>87</v>
      </c>
      <c r="Y27" s="73" t="s">
        <v>63</v>
      </c>
      <c r="Z27" s="64" t="s">
        <v>87</v>
      </c>
      <c r="AB27" s="73" t="s">
        <v>63</v>
      </c>
      <c r="AC27" s="64" t="s">
        <v>87</v>
      </c>
    </row>
    <row r="28" spans="1:29" x14ac:dyDescent="0.25">
      <c r="A28" s="74" t="s">
        <v>64</v>
      </c>
      <c r="B28" s="79"/>
      <c r="D28" s="74" t="s">
        <v>64</v>
      </c>
      <c r="E28" s="79"/>
      <c r="G28" s="74" t="s">
        <v>64</v>
      </c>
      <c r="H28" s="79"/>
      <c r="J28" s="74" t="s">
        <v>64</v>
      </c>
      <c r="K28" s="79"/>
      <c r="M28" s="74" t="s">
        <v>64</v>
      </c>
      <c r="N28" s="79"/>
      <c r="P28" s="74" t="s">
        <v>64</v>
      </c>
      <c r="Q28" s="79"/>
      <c r="S28" s="74" t="s">
        <v>64</v>
      </c>
      <c r="T28" s="79"/>
      <c r="V28" s="74" t="s">
        <v>64</v>
      </c>
      <c r="W28" s="79"/>
      <c r="Y28" s="74" t="s">
        <v>64</v>
      </c>
      <c r="Z28" s="79"/>
      <c r="AB28" s="74" t="s">
        <v>64</v>
      </c>
      <c r="AC28" s="79"/>
    </row>
    <row r="29" spans="1:29" x14ac:dyDescent="0.25">
      <c r="A29" s="74" t="s">
        <v>65</v>
      </c>
      <c r="B29" s="79"/>
      <c r="D29" s="74" t="s">
        <v>65</v>
      </c>
      <c r="E29" s="79"/>
      <c r="G29" s="74" t="s">
        <v>65</v>
      </c>
      <c r="H29" s="79"/>
      <c r="J29" s="74" t="s">
        <v>65</v>
      </c>
      <c r="K29" s="79"/>
      <c r="M29" s="74" t="s">
        <v>65</v>
      </c>
      <c r="N29" s="79"/>
      <c r="P29" s="74" t="s">
        <v>65</v>
      </c>
      <c r="Q29" s="79"/>
      <c r="S29" s="74" t="s">
        <v>65</v>
      </c>
      <c r="T29" s="79"/>
      <c r="V29" s="74" t="s">
        <v>65</v>
      </c>
      <c r="W29" s="79"/>
      <c r="Y29" s="74" t="s">
        <v>65</v>
      </c>
      <c r="Z29" s="79"/>
      <c r="AB29" s="74" t="s">
        <v>65</v>
      </c>
      <c r="AC29" s="79"/>
    </row>
    <row r="30" spans="1:29" x14ac:dyDescent="0.25">
      <c r="A30" s="74" t="s">
        <v>66</v>
      </c>
      <c r="B30" s="21"/>
      <c r="D30" s="74" t="s">
        <v>66</v>
      </c>
      <c r="E30" s="21"/>
      <c r="G30" s="74" t="s">
        <v>66</v>
      </c>
      <c r="H30" s="21"/>
      <c r="J30" s="74" t="s">
        <v>66</v>
      </c>
      <c r="K30" s="21"/>
      <c r="M30" s="74" t="s">
        <v>66</v>
      </c>
      <c r="N30" s="21"/>
      <c r="P30" s="74" t="s">
        <v>66</v>
      </c>
      <c r="Q30" s="21"/>
      <c r="S30" s="74" t="s">
        <v>66</v>
      </c>
      <c r="T30" s="21"/>
      <c r="V30" s="74" t="s">
        <v>66</v>
      </c>
      <c r="W30" s="21"/>
      <c r="Y30" s="74" t="s">
        <v>66</v>
      </c>
      <c r="Z30" s="21"/>
      <c r="AB30" s="74" t="s">
        <v>66</v>
      </c>
      <c r="AC30" s="21"/>
    </row>
    <row r="31" spans="1:29" x14ac:dyDescent="0.25">
      <c r="A31" s="68" t="s">
        <v>52</v>
      </c>
      <c r="B31" s="72">
        <f>ROUND((B29*B30)*B28, 0)</f>
        <v>0</v>
      </c>
      <c r="D31" s="68" t="s">
        <v>52</v>
      </c>
      <c r="E31" s="72">
        <f>ROUND((E29*E30)*E28, 0)</f>
        <v>0</v>
      </c>
      <c r="G31" s="68" t="s">
        <v>52</v>
      </c>
      <c r="H31" s="72">
        <f>ROUND((H29*H30)*H28, 0)</f>
        <v>0</v>
      </c>
      <c r="J31" s="68" t="s">
        <v>52</v>
      </c>
      <c r="K31" s="72">
        <f>ROUND((K29*K30)*K28, 0)</f>
        <v>0</v>
      </c>
      <c r="M31" s="68" t="s">
        <v>52</v>
      </c>
      <c r="N31" s="72">
        <f>ROUND((N29*N30)*N28, 0)</f>
        <v>0</v>
      </c>
      <c r="P31" s="68" t="s">
        <v>52</v>
      </c>
      <c r="Q31" s="72">
        <f>ROUND((Q29*Q30)*Q28, 0)</f>
        <v>0</v>
      </c>
      <c r="S31" s="68" t="s">
        <v>52</v>
      </c>
      <c r="T31" s="72">
        <f>ROUND((T29*T30)*T28, 0)</f>
        <v>0</v>
      </c>
      <c r="V31" s="68" t="s">
        <v>52</v>
      </c>
      <c r="W31" s="72">
        <f>ROUND((W29*W30)*W28, 0)</f>
        <v>0</v>
      </c>
      <c r="Y31" s="68" t="s">
        <v>52</v>
      </c>
      <c r="Z31" s="72">
        <f>ROUND((Z29*Z30)*Z28, 0)</f>
        <v>0</v>
      </c>
      <c r="AB31" s="68" t="s">
        <v>52</v>
      </c>
      <c r="AC31" s="72">
        <f>ROUND((AC29*AC30)*AC28, 0)</f>
        <v>0</v>
      </c>
    </row>
    <row r="32" spans="1:29" x14ac:dyDescent="0.25">
      <c r="A32" s="85" t="s">
        <v>211</v>
      </c>
      <c r="B32" s="84" t="s">
        <v>87</v>
      </c>
      <c r="D32" s="85" t="s">
        <v>211</v>
      </c>
      <c r="E32" s="84" t="s">
        <v>87</v>
      </c>
      <c r="G32" s="85" t="s">
        <v>211</v>
      </c>
      <c r="H32" s="84" t="s">
        <v>87</v>
      </c>
      <c r="J32" s="85" t="s">
        <v>211</v>
      </c>
      <c r="K32" s="84" t="s">
        <v>87</v>
      </c>
      <c r="M32" s="85" t="s">
        <v>211</v>
      </c>
      <c r="N32" s="84" t="s">
        <v>87</v>
      </c>
      <c r="P32" s="85" t="s">
        <v>211</v>
      </c>
      <c r="Q32" s="84" t="s">
        <v>87</v>
      </c>
      <c r="S32" s="85" t="s">
        <v>211</v>
      </c>
      <c r="T32" s="84" t="s">
        <v>87</v>
      </c>
      <c r="V32" s="85" t="s">
        <v>211</v>
      </c>
      <c r="W32" s="84" t="s">
        <v>87</v>
      </c>
      <c r="Y32" s="85" t="s">
        <v>211</v>
      </c>
      <c r="Z32" s="84" t="s">
        <v>87</v>
      </c>
      <c r="AB32" s="85" t="s">
        <v>211</v>
      </c>
      <c r="AC32" s="84" t="s">
        <v>87</v>
      </c>
    </row>
    <row r="33" spans="1:29" x14ac:dyDescent="0.25">
      <c r="A33" s="74" t="s">
        <v>212</v>
      </c>
      <c r="B33" s="81"/>
      <c r="D33" s="74" t="s">
        <v>212</v>
      </c>
      <c r="E33" s="81"/>
      <c r="G33" s="74" t="s">
        <v>212</v>
      </c>
      <c r="H33" s="81"/>
      <c r="J33" s="74" t="s">
        <v>212</v>
      </c>
      <c r="K33" s="81"/>
      <c r="M33" s="74" t="s">
        <v>212</v>
      </c>
      <c r="N33" s="81"/>
      <c r="P33" s="74" t="s">
        <v>212</v>
      </c>
      <c r="Q33" s="81"/>
      <c r="S33" s="74" t="s">
        <v>212</v>
      </c>
      <c r="T33" s="81"/>
      <c r="V33" s="74" t="s">
        <v>212</v>
      </c>
      <c r="W33" s="81"/>
      <c r="Y33" s="74" t="s">
        <v>212</v>
      </c>
      <c r="Z33" s="81"/>
      <c r="AB33" s="74" t="s">
        <v>212</v>
      </c>
      <c r="AC33" s="81"/>
    </row>
    <row r="34" spans="1:29" x14ac:dyDescent="0.25">
      <c r="A34" s="74" t="s">
        <v>213</v>
      </c>
      <c r="B34" s="81"/>
      <c r="D34" s="74" t="s">
        <v>213</v>
      </c>
      <c r="E34" s="81"/>
      <c r="G34" s="74" t="s">
        <v>213</v>
      </c>
      <c r="H34" s="81"/>
      <c r="J34" s="74" t="s">
        <v>213</v>
      </c>
      <c r="K34" s="81"/>
      <c r="M34" s="74" t="s">
        <v>213</v>
      </c>
      <c r="N34" s="81"/>
      <c r="P34" s="74" t="s">
        <v>213</v>
      </c>
      <c r="Q34" s="81"/>
      <c r="S34" s="74" t="s">
        <v>213</v>
      </c>
      <c r="T34" s="81"/>
      <c r="V34" s="74" t="s">
        <v>213</v>
      </c>
      <c r="W34" s="83"/>
      <c r="Y34" s="74" t="s">
        <v>213</v>
      </c>
      <c r="Z34" s="81"/>
      <c r="AB34" s="74" t="s">
        <v>213</v>
      </c>
      <c r="AC34" s="81"/>
    </row>
    <row r="35" spans="1:29" ht="15" customHeight="1" x14ac:dyDescent="0.25">
      <c r="A35" s="74" t="s">
        <v>214</v>
      </c>
      <c r="B35" s="81"/>
      <c r="D35" s="74" t="s">
        <v>214</v>
      </c>
      <c r="E35" s="81"/>
      <c r="G35" s="74" t="s">
        <v>214</v>
      </c>
      <c r="H35" s="81"/>
      <c r="J35" s="74" t="s">
        <v>214</v>
      </c>
      <c r="K35" s="81"/>
      <c r="M35" s="74" t="s">
        <v>214</v>
      </c>
      <c r="N35" s="81"/>
      <c r="P35" s="74" t="s">
        <v>214</v>
      </c>
      <c r="Q35" s="81"/>
      <c r="S35" s="74" t="s">
        <v>214</v>
      </c>
      <c r="T35" s="81"/>
      <c r="V35" s="74" t="s">
        <v>214</v>
      </c>
      <c r="W35" s="81"/>
      <c r="Y35" s="74" t="s">
        <v>214</v>
      </c>
      <c r="Z35" s="81"/>
      <c r="AB35" s="74" t="s">
        <v>214</v>
      </c>
      <c r="AC35" s="81"/>
    </row>
    <row r="36" spans="1:29" x14ac:dyDescent="0.25">
      <c r="A36" s="68" t="s">
        <v>52</v>
      </c>
      <c r="B36" s="72">
        <f>ROUND(SUM(B33:B35), 0)</f>
        <v>0</v>
      </c>
      <c r="D36" s="68" t="s">
        <v>52</v>
      </c>
      <c r="E36" s="72">
        <f>ROUND(SUM(E33:E35), 0)</f>
        <v>0</v>
      </c>
      <c r="G36" s="68" t="s">
        <v>52</v>
      </c>
      <c r="H36" s="72">
        <f>ROUND(SUM(H33:H35), 0)</f>
        <v>0</v>
      </c>
      <c r="J36" s="68" t="s">
        <v>52</v>
      </c>
      <c r="K36" s="72">
        <f>ROUND(SUM(K33:K35), 0)</f>
        <v>0</v>
      </c>
      <c r="M36" s="68" t="s">
        <v>52</v>
      </c>
      <c r="N36" s="72">
        <f>ROUND(SUM(N33:N35), 0)</f>
        <v>0</v>
      </c>
      <c r="P36" s="68" t="s">
        <v>52</v>
      </c>
      <c r="Q36" s="72">
        <f>ROUND(SUM(Q33:Q35), 0)</f>
        <v>0</v>
      </c>
      <c r="S36" s="68" t="s">
        <v>52</v>
      </c>
      <c r="T36" s="72">
        <f>ROUND(SUM(T33:T35), 0)</f>
        <v>0</v>
      </c>
      <c r="V36" s="68" t="s">
        <v>52</v>
      </c>
      <c r="W36" s="72">
        <f>ROUND(SUM(W33:W35), 0)</f>
        <v>0</v>
      </c>
      <c r="Y36" s="68" t="s">
        <v>52</v>
      </c>
      <c r="Z36" s="72">
        <f>ROUND(SUM(Z33:Z35), 0)</f>
        <v>0</v>
      </c>
      <c r="AB36" s="68" t="s">
        <v>52</v>
      </c>
      <c r="AC36" s="72">
        <f>ROUND(SUM(AC33:AC35), 0)</f>
        <v>0</v>
      </c>
    </row>
    <row r="37" spans="1:29" x14ac:dyDescent="0.25">
      <c r="A37" s="68" t="s">
        <v>67</v>
      </c>
      <c r="B37" s="72">
        <f>SUM(B9,B15,B21,B26,B31,B36)</f>
        <v>0</v>
      </c>
      <c r="D37" s="68" t="s">
        <v>67</v>
      </c>
      <c r="E37" s="72">
        <f>SUM(E9,E15,E21,E26,E31,E36)</f>
        <v>0</v>
      </c>
      <c r="G37" s="68" t="s">
        <v>67</v>
      </c>
      <c r="H37" s="72">
        <f>SUM(H9,H15,H21,H26,H31,H36)</f>
        <v>0</v>
      </c>
      <c r="J37" s="68" t="s">
        <v>67</v>
      </c>
      <c r="K37" s="72">
        <f>SUM(K9,K15,K21,K26,K31,K36)</f>
        <v>0</v>
      </c>
      <c r="M37" s="68" t="s">
        <v>67</v>
      </c>
      <c r="N37" s="72">
        <f>SUM(N9,N15,N21,N26,N31,N36)</f>
        <v>0</v>
      </c>
      <c r="P37" s="68" t="s">
        <v>67</v>
      </c>
      <c r="Q37" s="72">
        <f>SUM(Q9,Q15,Q21,Q26,Q31,Q36)</f>
        <v>0</v>
      </c>
      <c r="S37" s="68" t="s">
        <v>67</v>
      </c>
      <c r="T37" s="72">
        <f>SUM(T9,T15,T21,T26,T31,T36)</f>
        <v>0</v>
      </c>
      <c r="V37" s="68" t="s">
        <v>67</v>
      </c>
      <c r="W37" s="72">
        <f>SUM(W9,W15,W21,W26,W31,W36)</f>
        <v>0</v>
      </c>
      <c r="Y37" s="68" t="s">
        <v>67</v>
      </c>
      <c r="Z37" s="72">
        <f>SUM(Z9,Z15,Z21,Z26,Z31,Z36)</f>
        <v>0</v>
      </c>
      <c r="AB37" s="68" t="s">
        <v>67</v>
      </c>
      <c r="AC37" s="72">
        <f>SUM(AC9,AC15,AC21,AC26,AC31,AC36)</f>
        <v>0</v>
      </c>
    </row>
    <row r="38" spans="1:29" x14ac:dyDescent="0.25">
      <c r="A38" s="65" t="s">
        <v>68</v>
      </c>
      <c r="B38" s="82"/>
      <c r="D38" s="65" t="s">
        <v>68</v>
      </c>
      <c r="E38" s="82"/>
      <c r="G38" s="65" t="s">
        <v>68</v>
      </c>
      <c r="H38" s="82"/>
      <c r="J38" s="65" t="s">
        <v>68</v>
      </c>
      <c r="K38" s="82"/>
      <c r="M38" s="65" t="s">
        <v>68</v>
      </c>
      <c r="N38" s="82"/>
      <c r="P38" s="65" t="s">
        <v>68</v>
      </c>
      <c r="Q38" s="82"/>
      <c r="S38" s="65" t="s">
        <v>68</v>
      </c>
      <c r="T38" s="82"/>
      <c r="V38" s="65" t="s">
        <v>68</v>
      </c>
      <c r="W38" s="82"/>
      <c r="Y38" s="65" t="s">
        <v>68</v>
      </c>
      <c r="Z38" s="82"/>
      <c r="AB38" s="65" t="s">
        <v>68</v>
      </c>
      <c r="AC38" s="82"/>
    </row>
    <row r="39" spans="1:29" x14ac:dyDescent="0.25">
      <c r="A39" s="75" t="s">
        <v>69</v>
      </c>
      <c r="B39" s="76">
        <f>B37*B38</f>
        <v>0</v>
      </c>
      <c r="D39" s="75" t="s">
        <v>69</v>
      </c>
      <c r="E39" s="76">
        <f>E37*E38</f>
        <v>0</v>
      </c>
      <c r="G39" s="75" t="s">
        <v>69</v>
      </c>
      <c r="H39" s="76">
        <f>H37*H38</f>
        <v>0</v>
      </c>
      <c r="J39" s="75" t="s">
        <v>69</v>
      </c>
      <c r="K39" s="76">
        <f>K37*K38</f>
        <v>0</v>
      </c>
      <c r="M39" s="75" t="s">
        <v>69</v>
      </c>
      <c r="N39" s="76">
        <f>N37*N38</f>
        <v>0</v>
      </c>
      <c r="P39" s="75" t="s">
        <v>69</v>
      </c>
      <c r="Q39" s="76">
        <f>Q37*Q38</f>
        <v>0</v>
      </c>
      <c r="S39" s="75" t="s">
        <v>69</v>
      </c>
      <c r="T39" s="76">
        <f>T37*T38</f>
        <v>0</v>
      </c>
      <c r="V39" s="75" t="s">
        <v>69</v>
      </c>
      <c r="W39" s="76">
        <f>W37*W38</f>
        <v>0</v>
      </c>
      <c r="Y39" s="75" t="s">
        <v>69</v>
      </c>
      <c r="Z39" s="76">
        <f>Z37*Z38</f>
        <v>0</v>
      </c>
      <c r="AB39" s="75" t="s">
        <v>69</v>
      </c>
      <c r="AC39" s="76">
        <f>AC37*AC38</f>
        <v>0</v>
      </c>
    </row>
    <row r="40" spans="1:29" x14ac:dyDescent="0.25">
      <c r="A40" s="24" t="s">
        <v>88</v>
      </c>
    </row>
    <row r="41" spans="1:29" ht="21" x14ac:dyDescent="0.35">
      <c r="A41" s="9" t="s">
        <v>70</v>
      </c>
    </row>
    <row r="42" spans="1:29" ht="15.75" x14ac:dyDescent="0.25">
      <c r="A42" s="61" t="s">
        <v>120</v>
      </c>
      <c r="B42" s="62" t="s">
        <v>209</v>
      </c>
      <c r="D42" s="61" t="s">
        <v>121</v>
      </c>
      <c r="E42" s="62" t="s">
        <v>209</v>
      </c>
      <c r="G42" s="61" t="s">
        <v>122</v>
      </c>
      <c r="H42" s="62" t="s">
        <v>209</v>
      </c>
      <c r="J42" s="61" t="s">
        <v>123</v>
      </c>
      <c r="K42" s="62" t="s">
        <v>209</v>
      </c>
      <c r="M42" s="61" t="s">
        <v>124</v>
      </c>
      <c r="N42" s="62" t="s">
        <v>209</v>
      </c>
      <c r="P42" s="61" t="s">
        <v>125</v>
      </c>
      <c r="Q42" s="62" t="s">
        <v>209</v>
      </c>
      <c r="S42" s="61" t="s">
        <v>126</v>
      </c>
      <c r="T42" s="62" t="s">
        <v>209</v>
      </c>
      <c r="V42" s="61" t="s">
        <v>127</v>
      </c>
      <c r="W42" s="62" t="s">
        <v>209</v>
      </c>
      <c r="Y42" s="61" t="s">
        <v>128</v>
      </c>
      <c r="Z42" s="62" t="s">
        <v>209</v>
      </c>
      <c r="AB42" s="61" t="s">
        <v>129</v>
      </c>
      <c r="AC42" s="62" t="s">
        <v>209</v>
      </c>
    </row>
    <row r="43" spans="1:29" x14ac:dyDescent="0.25">
      <c r="A43" s="63" t="s">
        <v>49</v>
      </c>
      <c r="B43" s="64" t="s">
        <v>87</v>
      </c>
      <c r="D43" s="63" t="s">
        <v>49</v>
      </c>
      <c r="E43" s="64" t="s">
        <v>87</v>
      </c>
      <c r="G43" s="63" t="s">
        <v>49</v>
      </c>
      <c r="H43" s="64" t="s">
        <v>87</v>
      </c>
      <c r="J43" s="63" t="s">
        <v>49</v>
      </c>
      <c r="K43" s="64" t="s">
        <v>87</v>
      </c>
      <c r="M43" s="63" t="s">
        <v>49</v>
      </c>
      <c r="N43" s="64" t="s">
        <v>87</v>
      </c>
      <c r="P43" s="63" t="s">
        <v>49</v>
      </c>
      <c r="Q43" s="64" t="s">
        <v>87</v>
      </c>
      <c r="S43" s="63" t="s">
        <v>49</v>
      </c>
      <c r="T43" s="64" t="s">
        <v>87</v>
      </c>
      <c r="V43" s="63" t="s">
        <v>49</v>
      </c>
      <c r="W43" s="64" t="s">
        <v>87</v>
      </c>
      <c r="Y43" s="63" t="s">
        <v>49</v>
      </c>
      <c r="Z43" s="64" t="s">
        <v>87</v>
      </c>
      <c r="AB43" s="63" t="s">
        <v>49</v>
      </c>
      <c r="AC43" s="64" t="s">
        <v>87</v>
      </c>
    </row>
    <row r="44" spans="1:29" x14ac:dyDescent="0.25">
      <c r="A44" s="65" t="s">
        <v>50</v>
      </c>
      <c r="B44" s="20"/>
      <c r="D44" s="65" t="s">
        <v>50</v>
      </c>
      <c r="E44" s="20"/>
      <c r="G44" s="65" t="s">
        <v>50</v>
      </c>
      <c r="H44" s="20"/>
      <c r="J44" s="65" t="s">
        <v>50</v>
      </c>
      <c r="K44" s="20"/>
      <c r="M44" s="65" t="s">
        <v>50</v>
      </c>
      <c r="N44" s="20"/>
      <c r="P44" s="65" t="s">
        <v>50</v>
      </c>
      <c r="Q44" s="20"/>
      <c r="S44" s="65" t="s">
        <v>50</v>
      </c>
      <c r="T44" s="20"/>
      <c r="V44" s="65" t="s">
        <v>50</v>
      </c>
      <c r="W44" s="20"/>
      <c r="Y44" s="65" t="s">
        <v>50</v>
      </c>
      <c r="Z44" s="20"/>
      <c r="AB44" s="65" t="s">
        <v>50</v>
      </c>
      <c r="AC44" s="20"/>
    </row>
    <row r="45" spans="1:29" x14ac:dyDescent="0.25">
      <c r="A45" s="65" t="s">
        <v>51</v>
      </c>
      <c r="B45" s="21"/>
      <c r="D45" s="65" t="s">
        <v>51</v>
      </c>
      <c r="E45" s="21"/>
      <c r="G45" s="65" t="s">
        <v>51</v>
      </c>
      <c r="H45" s="21"/>
      <c r="J45" s="65" t="s">
        <v>51</v>
      </c>
      <c r="K45" s="21"/>
      <c r="M45" s="65" t="s">
        <v>51</v>
      </c>
      <c r="N45" s="21"/>
      <c r="P45" s="65" t="s">
        <v>51</v>
      </c>
      <c r="Q45" s="21"/>
      <c r="S45" s="65" t="s">
        <v>51</v>
      </c>
      <c r="T45" s="21"/>
      <c r="V45" s="65" t="s">
        <v>51</v>
      </c>
      <c r="W45" s="21"/>
      <c r="Y45" s="65" t="s">
        <v>51</v>
      </c>
      <c r="Z45" s="21"/>
      <c r="AB45" s="65" t="s">
        <v>51</v>
      </c>
      <c r="AC45" s="21"/>
    </row>
    <row r="46" spans="1:29" x14ac:dyDescent="0.25">
      <c r="A46" s="66" t="s">
        <v>52</v>
      </c>
      <c r="B46" s="67">
        <f>ROUND(B44*B45, 0)</f>
        <v>0</v>
      </c>
      <c r="D46" s="66" t="s">
        <v>52</v>
      </c>
      <c r="E46" s="67">
        <f>ROUND(E44*E45, 0)</f>
        <v>0</v>
      </c>
      <c r="G46" s="66" t="s">
        <v>52</v>
      </c>
      <c r="H46" s="67">
        <f>ROUND(H44*H45, 0)</f>
        <v>0</v>
      </c>
      <c r="J46" s="66" t="s">
        <v>52</v>
      </c>
      <c r="K46" s="67">
        <f>ROUND(K44*K45, 0)</f>
        <v>0</v>
      </c>
      <c r="M46" s="66" t="s">
        <v>52</v>
      </c>
      <c r="N46" s="67">
        <f>ROUND(N44*N45, 0)</f>
        <v>0</v>
      </c>
      <c r="P46" s="66" t="s">
        <v>52</v>
      </c>
      <c r="Q46" s="67">
        <f>ROUND(Q44*Q45, 0)</f>
        <v>0</v>
      </c>
      <c r="S46" s="66" t="s">
        <v>52</v>
      </c>
      <c r="T46" s="67">
        <f>ROUND(T44*T45, 0)</f>
        <v>0</v>
      </c>
      <c r="V46" s="66" t="s">
        <v>52</v>
      </c>
      <c r="W46" s="67">
        <f>ROUND(W44*W45, 0)</f>
        <v>0</v>
      </c>
      <c r="Y46" s="66" t="s">
        <v>52</v>
      </c>
      <c r="Z46" s="67">
        <f>ROUND(Z44*Z45, 0)</f>
        <v>0</v>
      </c>
      <c r="AB46" s="66" t="s">
        <v>52</v>
      </c>
      <c r="AC46" s="67">
        <f>ROUND(AC44*AC45, 0)</f>
        <v>0</v>
      </c>
    </row>
    <row r="47" spans="1:29" x14ac:dyDescent="0.25">
      <c r="A47" s="63" t="s">
        <v>53</v>
      </c>
      <c r="B47" s="64" t="s">
        <v>87</v>
      </c>
      <c r="D47" s="63" t="s">
        <v>53</v>
      </c>
      <c r="E47" s="64" t="s">
        <v>87</v>
      </c>
      <c r="G47" s="63" t="s">
        <v>53</v>
      </c>
      <c r="H47" s="64" t="s">
        <v>87</v>
      </c>
      <c r="J47" s="63" t="s">
        <v>53</v>
      </c>
      <c r="K47" s="64" t="s">
        <v>87</v>
      </c>
      <c r="M47" s="63" t="s">
        <v>53</v>
      </c>
      <c r="N47" s="64" t="s">
        <v>87</v>
      </c>
      <c r="P47" s="63" t="s">
        <v>53</v>
      </c>
      <c r="Q47" s="64" t="s">
        <v>87</v>
      </c>
      <c r="S47" s="63" t="s">
        <v>53</v>
      </c>
      <c r="T47" s="64" t="s">
        <v>87</v>
      </c>
      <c r="V47" s="63" t="s">
        <v>53</v>
      </c>
      <c r="W47" s="64" t="s">
        <v>87</v>
      </c>
      <c r="Y47" s="63" t="s">
        <v>53</v>
      </c>
      <c r="Z47" s="64" t="s">
        <v>87</v>
      </c>
      <c r="AB47" s="63" t="s">
        <v>53</v>
      </c>
      <c r="AC47" s="64" t="s">
        <v>87</v>
      </c>
    </row>
    <row r="48" spans="1:29" x14ac:dyDescent="0.25">
      <c r="A48" s="65" t="s">
        <v>100</v>
      </c>
      <c r="B48" s="21"/>
      <c r="D48" s="65" t="s">
        <v>100</v>
      </c>
      <c r="E48" s="21"/>
      <c r="G48" s="65" t="s">
        <v>100</v>
      </c>
      <c r="H48" s="21"/>
      <c r="J48" s="65" t="s">
        <v>100</v>
      </c>
      <c r="K48" s="21"/>
      <c r="M48" s="65" t="s">
        <v>100</v>
      </c>
      <c r="N48" s="21"/>
      <c r="P48" s="65" t="s">
        <v>100</v>
      </c>
      <c r="Q48" s="21"/>
      <c r="S48" s="65" t="s">
        <v>100</v>
      </c>
      <c r="T48" s="21"/>
      <c r="V48" s="65" t="s">
        <v>100</v>
      </c>
      <c r="W48" s="21"/>
      <c r="Y48" s="65" t="s">
        <v>100</v>
      </c>
      <c r="Z48" s="21"/>
      <c r="AB48" s="65" t="s">
        <v>100</v>
      </c>
      <c r="AC48" s="21"/>
    </row>
    <row r="49" spans="1:29" x14ac:dyDescent="0.25">
      <c r="A49" s="65" t="s">
        <v>101</v>
      </c>
      <c r="B49" s="77"/>
      <c r="D49" s="65" t="s">
        <v>101</v>
      </c>
      <c r="E49" s="77"/>
      <c r="G49" s="65" t="s">
        <v>101</v>
      </c>
      <c r="H49" s="77"/>
      <c r="J49" s="65" t="s">
        <v>101</v>
      </c>
      <c r="K49" s="77"/>
      <c r="M49" s="65" t="s">
        <v>101</v>
      </c>
      <c r="N49" s="77"/>
      <c r="P49" s="65" t="s">
        <v>101</v>
      </c>
      <c r="Q49" s="77"/>
      <c r="S49" s="65" t="s">
        <v>101</v>
      </c>
      <c r="T49" s="77"/>
      <c r="V49" s="65" t="s">
        <v>101</v>
      </c>
      <c r="W49" s="77"/>
      <c r="Y49" s="65" t="s">
        <v>101</v>
      </c>
      <c r="Z49" s="77"/>
      <c r="AB49" s="65" t="s">
        <v>101</v>
      </c>
      <c r="AC49" s="77"/>
    </row>
    <row r="50" spans="1:29" x14ac:dyDescent="0.25">
      <c r="A50" s="65" t="s">
        <v>102</v>
      </c>
      <c r="B50" s="21"/>
      <c r="D50" s="65" t="s">
        <v>102</v>
      </c>
      <c r="E50" s="21"/>
      <c r="G50" s="65" t="s">
        <v>102</v>
      </c>
      <c r="H50" s="21"/>
      <c r="J50" s="65" t="s">
        <v>102</v>
      </c>
      <c r="K50" s="21"/>
      <c r="M50" s="65" t="s">
        <v>102</v>
      </c>
      <c r="N50" s="21"/>
      <c r="P50" s="65" t="s">
        <v>102</v>
      </c>
      <c r="Q50" s="21"/>
      <c r="S50" s="65" t="s">
        <v>102</v>
      </c>
      <c r="T50" s="21"/>
      <c r="V50" s="65" t="s">
        <v>102</v>
      </c>
      <c r="W50" s="21"/>
      <c r="Y50" s="65" t="s">
        <v>102</v>
      </c>
      <c r="Z50" s="21"/>
      <c r="AB50" s="65" t="s">
        <v>102</v>
      </c>
      <c r="AC50" s="21"/>
    </row>
    <row r="51" spans="1:29" x14ac:dyDescent="0.25">
      <c r="A51" s="65" t="s">
        <v>103</v>
      </c>
      <c r="B51" s="77"/>
      <c r="D51" s="65" t="s">
        <v>103</v>
      </c>
      <c r="E51" s="77"/>
      <c r="G51" s="65" t="s">
        <v>103</v>
      </c>
      <c r="H51" s="77"/>
      <c r="J51" s="65" t="s">
        <v>103</v>
      </c>
      <c r="K51" s="77"/>
      <c r="M51" s="65" t="s">
        <v>103</v>
      </c>
      <c r="N51" s="77"/>
      <c r="P51" s="65" t="s">
        <v>103</v>
      </c>
      <c r="Q51" s="77"/>
      <c r="S51" s="65" t="s">
        <v>103</v>
      </c>
      <c r="T51" s="77"/>
      <c r="V51" s="65" t="s">
        <v>103</v>
      </c>
      <c r="W51" s="77"/>
      <c r="Y51" s="65" t="s">
        <v>103</v>
      </c>
      <c r="Z51" s="77"/>
      <c r="AB51" s="65" t="s">
        <v>103</v>
      </c>
      <c r="AC51" s="77"/>
    </row>
    <row r="52" spans="1:29" x14ac:dyDescent="0.25">
      <c r="A52" s="68" t="s">
        <v>52</v>
      </c>
      <c r="B52" s="67">
        <f>ROUND(SUM((B48*B49),(B50*B51)), 0)</f>
        <v>0</v>
      </c>
      <c r="D52" s="68" t="s">
        <v>52</v>
      </c>
      <c r="E52" s="67">
        <f>ROUND(SUM((E48*E49),(E50*E51)), 0)</f>
        <v>0</v>
      </c>
      <c r="G52" s="68" t="s">
        <v>52</v>
      </c>
      <c r="H52" s="67">
        <f>ROUND(SUM((H48*H49),(H50*H51)), 0)</f>
        <v>0</v>
      </c>
      <c r="J52" s="68" t="s">
        <v>52</v>
      </c>
      <c r="K52" s="67">
        <f>ROUND(SUM((K48*K49),(K50*K51)), 0)</f>
        <v>0</v>
      </c>
      <c r="M52" s="68" t="s">
        <v>52</v>
      </c>
      <c r="N52" s="67">
        <f>ROUND(SUM((N48*N49),(N50*N51)), 0)</f>
        <v>0</v>
      </c>
      <c r="P52" s="68" t="s">
        <v>52</v>
      </c>
      <c r="Q52" s="67">
        <f>ROUND(SUM((Q48*Q49),(Q50*Q51)), 0)</f>
        <v>0</v>
      </c>
      <c r="S52" s="68" t="s">
        <v>52</v>
      </c>
      <c r="T52" s="67">
        <f>ROUND(SUM((T48*T49),(T50*T51)), 0)</f>
        <v>0</v>
      </c>
      <c r="V52" s="68" t="s">
        <v>52</v>
      </c>
      <c r="W52" s="67">
        <f>ROUND(SUM((W48*W49),(W50*W51)), 0)</f>
        <v>0</v>
      </c>
      <c r="Y52" s="68" t="s">
        <v>52</v>
      </c>
      <c r="Z52" s="67">
        <f>ROUND(SUM((Z48*Z49),(Z50*Z51)), 0)</f>
        <v>0</v>
      </c>
      <c r="AB52" s="68" t="s">
        <v>52</v>
      </c>
      <c r="AC52" s="67">
        <f>ROUND(SUM((AC48*AC49),(AC50*AC51)), 0)</f>
        <v>0</v>
      </c>
    </row>
    <row r="53" spans="1:29" x14ac:dyDescent="0.25">
      <c r="A53" s="69" t="s">
        <v>55</v>
      </c>
      <c r="B53" s="64" t="s">
        <v>87</v>
      </c>
      <c r="D53" s="69" t="s">
        <v>55</v>
      </c>
      <c r="E53" s="64" t="s">
        <v>87</v>
      </c>
      <c r="G53" s="69" t="s">
        <v>55</v>
      </c>
      <c r="H53" s="64" t="s">
        <v>87</v>
      </c>
      <c r="J53" s="69" t="s">
        <v>55</v>
      </c>
      <c r="K53" s="64" t="s">
        <v>87</v>
      </c>
      <c r="M53" s="69" t="s">
        <v>55</v>
      </c>
      <c r="N53" s="64" t="s">
        <v>87</v>
      </c>
      <c r="P53" s="69" t="s">
        <v>55</v>
      </c>
      <c r="Q53" s="64" t="s">
        <v>87</v>
      </c>
      <c r="S53" s="69" t="s">
        <v>55</v>
      </c>
      <c r="T53" s="64" t="s">
        <v>87</v>
      </c>
      <c r="V53" s="69" t="s">
        <v>55</v>
      </c>
      <c r="W53" s="64" t="s">
        <v>87</v>
      </c>
      <c r="Y53" s="69" t="s">
        <v>55</v>
      </c>
      <c r="Z53" s="64" t="s">
        <v>87</v>
      </c>
      <c r="AB53" s="69" t="s">
        <v>55</v>
      </c>
      <c r="AC53" s="64" t="s">
        <v>87</v>
      </c>
    </row>
    <row r="54" spans="1:29" x14ac:dyDescent="0.25">
      <c r="A54" s="65" t="s">
        <v>56</v>
      </c>
      <c r="B54" s="21"/>
      <c r="D54" s="65" t="s">
        <v>56</v>
      </c>
      <c r="E54" s="21"/>
      <c r="G54" s="65" t="s">
        <v>56</v>
      </c>
      <c r="H54" s="21"/>
      <c r="J54" s="65" t="s">
        <v>56</v>
      </c>
      <c r="K54" s="21"/>
      <c r="M54" s="65" t="s">
        <v>56</v>
      </c>
      <c r="N54" s="21"/>
      <c r="P54" s="65" t="s">
        <v>56</v>
      </c>
      <c r="Q54" s="21"/>
      <c r="S54" s="65" t="s">
        <v>56</v>
      </c>
      <c r="T54" s="21"/>
      <c r="V54" s="65" t="s">
        <v>56</v>
      </c>
      <c r="W54" s="21"/>
      <c r="Y54" s="65" t="s">
        <v>56</v>
      </c>
      <c r="Z54" s="21"/>
      <c r="AB54" s="65" t="s">
        <v>56</v>
      </c>
      <c r="AC54" s="21"/>
    </row>
    <row r="55" spans="1:29" x14ac:dyDescent="0.25">
      <c r="A55" s="65" t="s">
        <v>57</v>
      </c>
      <c r="B55" s="78"/>
      <c r="D55" s="65" t="s">
        <v>57</v>
      </c>
      <c r="E55" s="78"/>
      <c r="G55" s="65" t="s">
        <v>57</v>
      </c>
      <c r="H55" s="78"/>
      <c r="J55" s="65" t="s">
        <v>57</v>
      </c>
      <c r="K55" s="78"/>
      <c r="M55" s="65" t="s">
        <v>57</v>
      </c>
      <c r="N55" s="78"/>
      <c r="P55" s="65" t="s">
        <v>57</v>
      </c>
      <c r="Q55" s="78"/>
      <c r="S55" s="65" t="s">
        <v>57</v>
      </c>
      <c r="T55" s="78"/>
      <c r="V55" s="65" t="s">
        <v>57</v>
      </c>
      <c r="W55" s="78"/>
      <c r="Y55" s="65" t="s">
        <v>57</v>
      </c>
      <c r="Z55" s="78"/>
      <c r="AB55" s="65" t="s">
        <v>57</v>
      </c>
      <c r="AC55" s="78"/>
    </row>
    <row r="56" spans="1:29" x14ac:dyDescent="0.25">
      <c r="A56" s="70" t="s">
        <v>58</v>
      </c>
      <c r="B56" s="71" t="s">
        <v>87</v>
      </c>
      <c r="D56" s="70" t="s">
        <v>58</v>
      </c>
      <c r="E56" s="71" t="s">
        <v>87</v>
      </c>
      <c r="G56" s="70" t="s">
        <v>58</v>
      </c>
      <c r="H56" s="71" t="s">
        <v>87</v>
      </c>
      <c r="J56" s="70" t="s">
        <v>58</v>
      </c>
      <c r="K56" s="71" t="s">
        <v>87</v>
      </c>
      <c r="M56" s="70" t="s">
        <v>58</v>
      </c>
      <c r="N56" s="71" t="s">
        <v>87</v>
      </c>
      <c r="P56" s="70" t="s">
        <v>58</v>
      </c>
      <c r="Q56" s="71" t="s">
        <v>87</v>
      </c>
      <c r="S56" s="70" t="s">
        <v>58</v>
      </c>
      <c r="T56" s="71" t="s">
        <v>87</v>
      </c>
      <c r="V56" s="70" t="s">
        <v>58</v>
      </c>
      <c r="W56" s="71" t="s">
        <v>87</v>
      </c>
      <c r="Y56" s="70" t="s">
        <v>58</v>
      </c>
      <c r="Z56" s="71" t="s">
        <v>87</v>
      </c>
      <c r="AB56" s="70" t="s">
        <v>58</v>
      </c>
      <c r="AC56" s="71" t="s">
        <v>87</v>
      </c>
    </row>
    <row r="57" spans="1:29" x14ac:dyDescent="0.25">
      <c r="A57" s="65" t="s">
        <v>59</v>
      </c>
      <c r="B57" s="21"/>
      <c r="D57" s="65" t="s">
        <v>59</v>
      </c>
      <c r="E57" s="21"/>
      <c r="G57" s="65" t="s">
        <v>59</v>
      </c>
      <c r="H57" s="21"/>
      <c r="J57" s="65" t="s">
        <v>59</v>
      </c>
      <c r="K57" s="21"/>
      <c r="M57" s="65" t="s">
        <v>59</v>
      </c>
      <c r="N57" s="21"/>
      <c r="P57" s="65" t="s">
        <v>59</v>
      </c>
      <c r="Q57" s="21"/>
      <c r="S57" s="65" t="s">
        <v>59</v>
      </c>
      <c r="T57" s="21"/>
      <c r="V57" s="65" t="s">
        <v>59</v>
      </c>
      <c r="W57" s="21"/>
      <c r="Y57" s="65" t="s">
        <v>59</v>
      </c>
      <c r="Z57" s="21"/>
      <c r="AB57" s="65" t="s">
        <v>59</v>
      </c>
      <c r="AC57" s="21"/>
    </row>
    <row r="58" spans="1:29" x14ac:dyDescent="0.25">
      <c r="A58" s="66" t="s">
        <v>52</v>
      </c>
      <c r="B58" s="72">
        <f>ROUND((B54*B55)+B57, 0)</f>
        <v>0</v>
      </c>
      <c r="D58" s="66" t="s">
        <v>52</v>
      </c>
      <c r="E58" s="72">
        <f>ROUND((E54*E55)+E57, 0)</f>
        <v>0</v>
      </c>
      <c r="G58" s="66" t="s">
        <v>52</v>
      </c>
      <c r="H58" s="72">
        <f>ROUND((H54*H55)+H57, 0)</f>
        <v>0</v>
      </c>
      <c r="J58" s="66" t="s">
        <v>52</v>
      </c>
      <c r="K58" s="72">
        <f>ROUND((K54*K55)+K57, 0)</f>
        <v>0</v>
      </c>
      <c r="M58" s="66" t="s">
        <v>52</v>
      </c>
      <c r="N58" s="72">
        <f>ROUND((N54*N55)+N57, 0)</f>
        <v>0</v>
      </c>
      <c r="P58" s="66" t="s">
        <v>52</v>
      </c>
      <c r="Q58" s="72">
        <f>ROUND((Q54*Q55)+Q57, 0)</f>
        <v>0</v>
      </c>
      <c r="S58" s="66" t="s">
        <v>52</v>
      </c>
      <c r="T58" s="72">
        <f>ROUND((T54*T55)+T57, 0)</f>
        <v>0</v>
      </c>
      <c r="V58" s="66" t="s">
        <v>52</v>
      </c>
      <c r="W58" s="72">
        <f>ROUND((W54*W55)+W57, 0)</f>
        <v>0</v>
      </c>
      <c r="Y58" s="66" t="s">
        <v>52</v>
      </c>
      <c r="Z58" s="72">
        <f>ROUND((Z54*Z55)+Z57, 0)</f>
        <v>0</v>
      </c>
      <c r="AB58" s="66" t="s">
        <v>52</v>
      </c>
      <c r="AC58" s="72">
        <f>ROUND((AC54*AC55)+AC57, 0)</f>
        <v>0</v>
      </c>
    </row>
    <row r="59" spans="1:29" x14ac:dyDescent="0.25">
      <c r="A59" s="73" t="s">
        <v>60</v>
      </c>
      <c r="B59" s="64" t="s">
        <v>87</v>
      </c>
      <c r="D59" s="73" t="s">
        <v>60</v>
      </c>
      <c r="E59" s="64" t="s">
        <v>87</v>
      </c>
      <c r="G59" s="73" t="s">
        <v>60</v>
      </c>
      <c r="H59" s="64" t="s">
        <v>87</v>
      </c>
      <c r="J59" s="73" t="s">
        <v>60</v>
      </c>
      <c r="K59" s="64" t="s">
        <v>87</v>
      </c>
      <c r="M59" s="73" t="s">
        <v>60</v>
      </c>
      <c r="N59" s="64" t="s">
        <v>87</v>
      </c>
      <c r="P59" s="73" t="s">
        <v>60</v>
      </c>
      <c r="Q59" s="64" t="s">
        <v>87</v>
      </c>
      <c r="S59" s="73" t="s">
        <v>60</v>
      </c>
      <c r="T59" s="64" t="s">
        <v>87</v>
      </c>
      <c r="V59" s="73" t="s">
        <v>60</v>
      </c>
      <c r="W59" s="64" t="s">
        <v>87</v>
      </c>
      <c r="Y59" s="73" t="s">
        <v>60</v>
      </c>
      <c r="Z59" s="64" t="s">
        <v>87</v>
      </c>
      <c r="AB59" s="73" t="s">
        <v>60</v>
      </c>
      <c r="AC59" s="64" t="s">
        <v>87</v>
      </c>
    </row>
    <row r="60" spans="1:29" x14ac:dyDescent="0.25">
      <c r="A60" s="74" t="s">
        <v>54</v>
      </c>
      <c r="B60" s="77"/>
      <c r="D60" s="74" t="s">
        <v>54</v>
      </c>
      <c r="E60" s="77"/>
      <c r="G60" s="74" t="s">
        <v>54</v>
      </c>
      <c r="H60" s="77"/>
      <c r="J60" s="74" t="s">
        <v>54</v>
      </c>
      <c r="K60" s="77"/>
      <c r="M60" s="74" t="s">
        <v>54</v>
      </c>
      <c r="N60" s="77"/>
      <c r="P60" s="74" t="s">
        <v>54</v>
      </c>
      <c r="Q60" s="77"/>
      <c r="S60" s="74" t="s">
        <v>54</v>
      </c>
      <c r="T60" s="77"/>
      <c r="V60" s="74" t="s">
        <v>54</v>
      </c>
      <c r="W60" s="77"/>
      <c r="Y60" s="74" t="s">
        <v>54</v>
      </c>
      <c r="Z60" s="77"/>
      <c r="AB60" s="74" t="s">
        <v>54</v>
      </c>
      <c r="AC60" s="77"/>
    </row>
    <row r="61" spans="1:29" x14ac:dyDescent="0.25">
      <c r="A61" s="74" t="s">
        <v>61</v>
      </c>
      <c r="B61" s="79"/>
      <c r="D61" s="74" t="s">
        <v>61</v>
      </c>
      <c r="E61" s="79"/>
      <c r="G61" s="74" t="s">
        <v>61</v>
      </c>
      <c r="H61" s="79"/>
      <c r="J61" s="74" t="s">
        <v>61</v>
      </c>
      <c r="K61" s="79"/>
      <c r="M61" s="74" t="s">
        <v>61</v>
      </c>
      <c r="N61" s="79"/>
      <c r="P61" s="74" t="s">
        <v>61</v>
      </c>
      <c r="Q61" s="79"/>
      <c r="S61" s="74" t="s">
        <v>61</v>
      </c>
      <c r="T61" s="79"/>
      <c r="V61" s="74" t="s">
        <v>61</v>
      </c>
      <c r="W61" s="79"/>
      <c r="Y61" s="74" t="s">
        <v>61</v>
      </c>
      <c r="Z61" s="79"/>
      <c r="AB61" s="74" t="s">
        <v>61</v>
      </c>
      <c r="AC61" s="79"/>
    </row>
    <row r="62" spans="1:29" x14ac:dyDescent="0.25">
      <c r="A62" s="74" t="s">
        <v>62</v>
      </c>
      <c r="B62" s="80"/>
      <c r="D62" s="74" t="s">
        <v>62</v>
      </c>
      <c r="E62" s="80"/>
      <c r="G62" s="74" t="s">
        <v>62</v>
      </c>
      <c r="H62" s="80"/>
      <c r="J62" s="74" t="s">
        <v>62</v>
      </c>
      <c r="K62" s="80"/>
      <c r="M62" s="74" t="s">
        <v>62</v>
      </c>
      <c r="N62" s="80"/>
      <c r="P62" s="74" t="s">
        <v>62</v>
      </c>
      <c r="Q62" s="80"/>
      <c r="S62" s="74" t="s">
        <v>62</v>
      </c>
      <c r="T62" s="80"/>
      <c r="V62" s="74" t="s">
        <v>62</v>
      </c>
      <c r="W62" s="80"/>
      <c r="Y62" s="74" t="s">
        <v>62</v>
      </c>
      <c r="Z62" s="80"/>
      <c r="AB62" s="74" t="s">
        <v>62</v>
      </c>
      <c r="AC62" s="80"/>
    </row>
    <row r="63" spans="1:29" x14ac:dyDescent="0.25">
      <c r="A63" s="68" t="s">
        <v>52</v>
      </c>
      <c r="B63" s="67">
        <f>ROUND((B60*B62)*B61, 0)</f>
        <v>0</v>
      </c>
      <c r="D63" s="68" t="s">
        <v>52</v>
      </c>
      <c r="E63" s="67">
        <f>ROUND((E60*E62)*E61, 0)</f>
        <v>0</v>
      </c>
      <c r="G63" s="68" t="s">
        <v>52</v>
      </c>
      <c r="H63" s="67">
        <f>ROUND((H60*H62)*H61, 0)</f>
        <v>0</v>
      </c>
      <c r="J63" s="68" t="s">
        <v>52</v>
      </c>
      <c r="K63" s="67">
        <f>ROUND((K60*K62)*K61, 0)</f>
        <v>0</v>
      </c>
      <c r="M63" s="68" t="s">
        <v>52</v>
      </c>
      <c r="N63" s="67">
        <f>ROUND((N60*N62)*N61, 0)</f>
        <v>0</v>
      </c>
      <c r="P63" s="68" t="s">
        <v>52</v>
      </c>
      <c r="Q63" s="67">
        <f>ROUND((Q60*Q62)*Q61, 0)</f>
        <v>0</v>
      </c>
      <c r="S63" s="68" t="s">
        <v>52</v>
      </c>
      <c r="T63" s="67">
        <f>ROUND((T60*T62)*T61, 0)</f>
        <v>0</v>
      </c>
      <c r="V63" s="68" t="s">
        <v>52</v>
      </c>
      <c r="W63" s="67">
        <f>ROUND((W60*W62)*W61, 0)</f>
        <v>0</v>
      </c>
      <c r="Y63" s="68" t="s">
        <v>52</v>
      </c>
      <c r="Z63" s="67">
        <f>ROUND((Z60*Z62)*Z61, 0)</f>
        <v>0</v>
      </c>
      <c r="AB63" s="68" t="s">
        <v>52</v>
      </c>
      <c r="AC63" s="67">
        <f>ROUND((AC60*AC62)*AC61, 0)</f>
        <v>0</v>
      </c>
    </row>
    <row r="64" spans="1:29" x14ac:dyDescent="0.25">
      <c r="A64" s="73" t="s">
        <v>63</v>
      </c>
      <c r="B64" s="64" t="s">
        <v>87</v>
      </c>
      <c r="D64" s="73" t="s">
        <v>63</v>
      </c>
      <c r="E64" s="64" t="s">
        <v>87</v>
      </c>
      <c r="G64" s="73" t="s">
        <v>63</v>
      </c>
      <c r="H64" s="64" t="s">
        <v>87</v>
      </c>
      <c r="J64" s="73" t="s">
        <v>63</v>
      </c>
      <c r="K64" s="64" t="s">
        <v>87</v>
      </c>
      <c r="M64" s="73" t="s">
        <v>63</v>
      </c>
      <c r="N64" s="64" t="s">
        <v>87</v>
      </c>
      <c r="P64" s="73" t="s">
        <v>63</v>
      </c>
      <c r="Q64" s="64" t="s">
        <v>87</v>
      </c>
      <c r="S64" s="73" t="s">
        <v>63</v>
      </c>
      <c r="T64" s="64" t="s">
        <v>87</v>
      </c>
      <c r="V64" s="73" t="s">
        <v>63</v>
      </c>
      <c r="W64" s="64" t="s">
        <v>87</v>
      </c>
      <c r="Y64" s="73" t="s">
        <v>63</v>
      </c>
      <c r="Z64" s="64" t="s">
        <v>87</v>
      </c>
      <c r="AB64" s="73" t="s">
        <v>63</v>
      </c>
      <c r="AC64" s="64" t="s">
        <v>87</v>
      </c>
    </row>
    <row r="65" spans="1:29" x14ac:dyDescent="0.25">
      <c r="A65" s="74" t="s">
        <v>64</v>
      </c>
      <c r="B65" s="79"/>
      <c r="D65" s="74" t="s">
        <v>64</v>
      </c>
      <c r="E65" s="79"/>
      <c r="G65" s="74" t="s">
        <v>64</v>
      </c>
      <c r="H65" s="79"/>
      <c r="J65" s="74" t="s">
        <v>64</v>
      </c>
      <c r="K65" s="79"/>
      <c r="M65" s="74" t="s">
        <v>64</v>
      </c>
      <c r="N65" s="79"/>
      <c r="P65" s="74" t="s">
        <v>64</v>
      </c>
      <c r="Q65" s="79"/>
      <c r="S65" s="74" t="s">
        <v>64</v>
      </c>
      <c r="T65" s="79"/>
      <c r="V65" s="74" t="s">
        <v>64</v>
      </c>
      <c r="W65" s="79"/>
      <c r="Y65" s="74" t="s">
        <v>64</v>
      </c>
      <c r="Z65" s="79"/>
      <c r="AB65" s="74" t="s">
        <v>64</v>
      </c>
      <c r="AC65" s="79"/>
    </row>
    <row r="66" spans="1:29" x14ac:dyDescent="0.25">
      <c r="A66" s="74" t="s">
        <v>65</v>
      </c>
      <c r="B66" s="79"/>
      <c r="D66" s="74" t="s">
        <v>65</v>
      </c>
      <c r="E66" s="79"/>
      <c r="G66" s="74" t="s">
        <v>65</v>
      </c>
      <c r="H66" s="79"/>
      <c r="J66" s="74" t="s">
        <v>65</v>
      </c>
      <c r="K66" s="79"/>
      <c r="M66" s="74" t="s">
        <v>65</v>
      </c>
      <c r="N66" s="79"/>
      <c r="P66" s="74" t="s">
        <v>65</v>
      </c>
      <c r="Q66" s="79"/>
      <c r="S66" s="74" t="s">
        <v>65</v>
      </c>
      <c r="T66" s="79"/>
      <c r="V66" s="74" t="s">
        <v>65</v>
      </c>
      <c r="W66" s="79"/>
      <c r="Y66" s="74" t="s">
        <v>65</v>
      </c>
      <c r="Z66" s="79"/>
      <c r="AB66" s="74" t="s">
        <v>65</v>
      </c>
      <c r="AC66" s="79"/>
    </row>
    <row r="67" spans="1:29" ht="19.149999999999999" customHeight="1" x14ac:dyDescent="0.25">
      <c r="A67" s="74" t="s">
        <v>66</v>
      </c>
      <c r="B67" s="21"/>
      <c r="D67" s="74" t="s">
        <v>66</v>
      </c>
      <c r="E67" s="21"/>
      <c r="G67" s="74" t="s">
        <v>66</v>
      </c>
      <c r="H67" s="21"/>
      <c r="J67" s="74" t="s">
        <v>66</v>
      </c>
      <c r="K67" s="21"/>
      <c r="M67" s="74" t="s">
        <v>66</v>
      </c>
      <c r="N67" s="21"/>
      <c r="P67" s="74" t="s">
        <v>66</v>
      </c>
      <c r="Q67" s="21"/>
      <c r="S67" s="74" t="s">
        <v>66</v>
      </c>
      <c r="T67" s="21"/>
      <c r="V67" s="74" t="s">
        <v>66</v>
      </c>
      <c r="W67" s="21"/>
      <c r="Y67" s="74" t="s">
        <v>66</v>
      </c>
      <c r="Z67" s="21"/>
      <c r="AB67" s="74" t="s">
        <v>66</v>
      </c>
      <c r="AC67" s="21"/>
    </row>
    <row r="68" spans="1:29" x14ac:dyDescent="0.25">
      <c r="A68" s="68" t="s">
        <v>52</v>
      </c>
      <c r="B68" s="72">
        <f>ROUND((B66*B67)*B65, 0)</f>
        <v>0</v>
      </c>
      <c r="D68" s="68" t="s">
        <v>52</v>
      </c>
      <c r="E68" s="72">
        <f>ROUND((E66*E67)*E65, 0)</f>
        <v>0</v>
      </c>
      <c r="G68" s="68" t="s">
        <v>52</v>
      </c>
      <c r="H68" s="72">
        <f>ROUND((H66*H67)*H65, 0)</f>
        <v>0</v>
      </c>
      <c r="J68" s="68" t="s">
        <v>52</v>
      </c>
      <c r="K68" s="72">
        <f>ROUND((K66*K67)*K65, 0)</f>
        <v>0</v>
      </c>
      <c r="M68" s="68" t="s">
        <v>52</v>
      </c>
      <c r="N68" s="72">
        <f>ROUND((N66*N67)*N65, 0)</f>
        <v>0</v>
      </c>
      <c r="P68" s="68" t="s">
        <v>52</v>
      </c>
      <c r="Q68" s="72">
        <f>ROUND((Q66*Q67)*Q65, 0)</f>
        <v>0</v>
      </c>
      <c r="S68" s="68" t="s">
        <v>52</v>
      </c>
      <c r="T68" s="72">
        <f>ROUND((T66*T67)*T65, 0)</f>
        <v>0</v>
      </c>
      <c r="V68" s="68" t="s">
        <v>52</v>
      </c>
      <c r="W68" s="72">
        <f>ROUND((W66*W67)*W65, 0)</f>
        <v>0</v>
      </c>
      <c r="Y68" s="68" t="s">
        <v>52</v>
      </c>
      <c r="Z68" s="72">
        <f>ROUND((Z66*Z67)*Z65, 0)</f>
        <v>0</v>
      </c>
      <c r="AB68" s="68" t="s">
        <v>52</v>
      </c>
      <c r="AC68" s="72">
        <f>ROUND((AC66*AC67)*AC65, 0)</f>
        <v>0</v>
      </c>
    </row>
    <row r="69" spans="1:29" x14ac:dyDescent="0.25">
      <c r="A69" s="85" t="s">
        <v>211</v>
      </c>
      <c r="B69" s="84" t="s">
        <v>87</v>
      </c>
      <c r="D69" s="85" t="s">
        <v>211</v>
      </c>
      <c r="E69" s="84" t="s">
        <v>87</v>
      </c>
      <c r="G69" s="85" t="s">
        <v>211</v>
      </c>
      <c r="H69" s="84" t="s">
        <v>87</v>
      </c>
      <c r="J69" s="85" t="s">
        <v>211</v>
      </c>
      <c r="K69" s="84" t="s">
        <v>87</v>
      </c>
      <c r="M69" s="85" t="s">
        <v>211</v>
      </c>
      <c r="N69" s="84" t="s">
        <v>87</v>
      </c>
      <c r="P69" s="85" t="s">
        <v>211</v>
      </c>
      <c r="Q69" s="84" t="s">
        <v>87</v>
      </c>
      <c r="S69" s="85" t="s">
        <v>211</v>
      </c>
      <c r="T69" s="84" t="s">
        <v>87</v>
      </c>
      <c r="V69" s="85" t="s">
        <v>211</v>
      </c>
      <c r="W69" s="84" t="s">
        <v>87</v>
      </c>
      <c r="Y69" s="85" t="s">
        <v>211</v>
      </c>
      <c r="Z69" s="84" t="s">
        <v>87</v>
      </c>
      <c r="AB69" s="85" t="s">
        <v>211</v>
      </c>
      <c r="AC69" s="84" t="s">
        <v>87</v>
      </c>
    </row>
    <row r="70" spans="1:29" x14ac:dyDescent="0.25">
      <c r="A70" s="74" t="s">
        <v>212</v>
      </c>
      <c r="B70" s="81"/>
      <c r="D70" s="74" t="s">
        <v>212</v>
      </c>
      <c r="E70" s="81"/>
      <c r="G70" s="74" t="s">
        <v>212</v>
      </c>
      <c r="H70" s="81"/>
      <c r="J70" s="74" t="s">
        <v>212</v>
      </c>
      <c r="K70" s="81"/>
      <c r="M70" s="74" t="s">
        <v>212</v>
      </c>
      <c r="N70" s="81"/>
      <c r="P70" s="74" t="s">
        <v>212</v>
      </c>
      <c r="Q70" s="81"/>
      <c r="S70" s="74" t="s">
        <v>212</v>
      </c>
      <c r="T70" s="81"/>
      <c r="V70" s="74" t="s">
        <v>212</v>
      </c>
      <c r="W70" s="81"/>
      <c r="Y70" s="74" t="s">
        <v>212</v>
      </c>
      <c r="Z70" s="81"/>
      <c r="AB70" s="74" t="s">
        <v>212</v>
      </c>
      <c r="AC70" s="81"/>
    </row>
    <row r="71" spans="1:29" x14ac:dyDescent="0.25">
      <c r="A71" s="74" t="s">
        <v>213</v>
      </c>
      <c r="B71" s="81"/>
      <c r="D71" s="74" t="s">
        <v>213</v>
      </c>
      <c r="E71" s="81"/>
      <c r="G71" s="74" t="s">
        <v>213</v>
      </c>
      <c r="H71" s="81"/>
      <c r="J71" s="74" t="s">
        <v>213</v>
      </c>
      <c r="K71" s="81"/>
      <c r="M71" s="74" t="s">
        <v>213</v>
      </c>
      <c r="N71" s="81"/>
      <c r="P71" s="74" t="s">
        <v>213</v>
      </c>
      <c r="Q71" s="81"/>
      <c r="S71" s="74" t="s">
        <v>213</v>
      </c>
      <c r="T71" s="81"/>
      <c r="V71" s="74" t="s">
        <v>213</v>
      </c>
      <c r="W71" s="81"/>
      <c r="Y71" s="74" t="s">
        <v>213</v>
      </c>
      <c r="Z71" s="81"/>
      <c r="AB71" s="74" t="s">
        <v>213</v>
      </c>
      <c r="AC71" s="81"/>
    </row>
    <row r="72" spans="1:29" x14ac:dyDescent="0.25">
      <c r="A72" s="74" t="s">
        <v>214</v>
      </c>
      <c r="B72" s="81"/>
      <c r="D72" s="74" t="s">
        <v>214</v>
      </c>
      <c r="E72" s="81"/>
      <c r="G72" s="74" t="s">
        <v>214</v>
      </c>
      <c r="H72" s="81"/>
      <c r="J72" s="74" t="s">
        <v>214</v>
      </c>
      <c r="K72" s="81"/>
      <c r="M72" s="74" t="s">
        <v>214</v>
      </c>
      <c r="N72" s="81"/>
      <c r="P72" s="74" t="s">
        <v>214</v>
      </c>
      <c r="Q72" s="81"/>
      <c r="S72" s="74" t="s">
        <v>214</v>
      </c>
      <c r="T72" s="81"/>
      <c r="V72" s="74" t="s">
        <v>214</v>
      </c>
      <c r="W72" s="81"/>
      <c r="Y72" s="74" t="s">
        <v>214</v>
      </c>
      <c r="Z72" s="81"/>
      <c r="AB72" s="74" t="s">
        <v>214</v>
      </c>
      <c r="AC72" s="81"/>
    </row>
    <row r="73" spans="1:29" x14ac:dyDescent="0.25">
      <c r="A73" s="68" t="s">
        <v>52</v>
      </c>
      <c r="B73" s="72">
        <f>ROUND(SUM(B70:B72), 0)</f>
        <v>0</v>
      </c>
      <c r="D73" s="68" t="s">
        <v>52</v>
      </c>
      <c r="E73" s="72">
        <f>ROUND(SUM(E70:E72), 0)</f>
        <v>0</v>
      </c>
      <c r="G73" s="68" t="s">
        <v>52</v>
      </c>
      <c r="H73" s="72">
        <f>ROUND(SUM(H70:H72), 0)</f>
        <v>0</v>
      </c>
      <c r="J73" s="68" t="s">
        <v>52</v>
      </c>
      <c r="K73" s="72">
        <f>ROUND(SUM(K70:K72), 0)</f>
        <v>0</v>
      </c>
      <c r="M73" s="68" t="s">
        <v>52</v>
      </c>
      <c r="N73" s="72">
        <f>ROUND(SUM(N70:N72), 0)</f>
        <v>0</v>
      </c>
      <c r="P73" s="68" t="s">
        <v>52</v>
      </c>
      <c r="Q73" s="72">
        <f>ROUND(SUM(Q70:Q72), 0)</f>
        <v>0</v>
      </c>
      <c r="S73" s="68" t="s">
        <v>52</v>
      </c>
      <c r="T73" s="72">
        <f>ROUND(SUM(T70:T72), 0)</f>
        <v>0</v>
      </c>
      <c r="V73" s="68" t="s">
        <v>52</v>
      </c>
      <c r="W73" s="72">
        <f>ROUND(SUM(W70:W72), 0)</f>
        <v>0</v>
      </c>
      <c r="Y73" s="68" t="s">
        <v>52</v>
      </c>
      <c r="Z73" s="72">
        <f>ROUND(SUM(Z70:Z72), 0)</f>
        <v>0</v>
      </c>
      <c r="AB73" s="68" t="s">
        <v>52</v>
      </c>
      <c r="AC73" s="72">
        <f>ROUND(SUM(AC70:AC72), 0)</f>
        <v>0</v>
      </c>
    </row>
    <row r="74" spans="1:29" x14ac:dyDescent="0.25">
      <c r="A74" s="68" t="s">
        <v>67</v>
      </c>
      <c r="B74" s="72">
        <f>SUM(B46,B52,B58,B63,B68,B73)</f>
        <v>0</v>
      </c>
      <c r="D74" s="68" t="s">
        <v>67</v>
      </c>
      <c r="E74" s="72">
        <f>SUM(E46,E52,E58,E63,E68,E73)</f>
        <v>0</v>
      </c>
      <c r="G74" s="68" t="s">
        <v>67</v>
      </c>
      <c r="H74" s="72">
        <f>SUM(H46,H52,H58,H63,H68,H73)</f>
        <v>0</v>
      </c>
      <c r="J74" s="68" t="s">
        <v>67</v>
      </c>
      <c r="K74" s="72">
        <f>SUM(K46,K52,K58,K63,K68,K73)</f>
        <v>0</v>
      </c>
      <c r="M74" s="68" t="s">
        <v>67</v>
      </c>
      <c r="N74" s="72">
        <f>SUM(N46,N52,N58,N63,N68,N73)</f>
        <v>0</v>
      </c>
      <c r="P74" s="68" t="s">
        <v>67</v>
      </c>
      <c r="Q74" s="72">
        <f>SUM(Q46,Q52,Q58,Q63,Q68,Q73)</f>
        <v>0</v>
      </c>
      <c r="S74" s="68" t="s">
        <v>67</v>
      </c>
      <c r="T74" s="72">
        <f>SUM(T46,T52,T58,T63,T68,T73)</f>
        <v>0</v>
      </c>
      <c r="V74" s="68" t="s">
        <v>67</v>
      </c>
      <c r="W74" s="72">
        <f>SUM(W46,W52,W58,W63,W68,W73)</f>
        <v>0</v>
      </c>
      <c r="Y74" s="68" t="s">
        <v>67</v>
      </c>
      <c r="Z74" s="72">
        <f>SUM(Z46,Z52,Z58,Z63,Z68,Z73)</f>
        <v>0</v>
      </c>
      <c r="AB74" s="68" t="s">
        <v>67</v>
      </c>
      <c r="AC74" s="72">
        <f>SUM(AC46,AC52,AC58,AC63,AC68,AC73)</f>
        <v>0</v>
      </c>
    </row>
    <row r="75" spans="1:29" x14ac:dyDescent="0.25">
      <c r="A75" s="65" t="s">
        <v>68</v>
      </c>
      <c r="B75" s="82"/>
      <c r="D75" s="65" t="s">
        <v>68</v>
      </c>
      <c r="E75" s="82"/>
      <c r="G75" s="65" t="s">
        <v>68</v>
      </c>
      <c r="H75" s="82"/>
      <c r="J75" s="65" t="s">
        <v>68</v>
      </c>
      <c r="K75" s="82"/>
      <c r="M75" s="65" t="s">
        <v>68</v>
      </c>
      <c r="N75" s="82"/>
      <c r="P75" s="65" t="s">
        <v>68</v>
      </c>
      <c r="Q75" s="82"/>
      <c r="S75" s="65" t="s">
        <v>68</v>
      </c>
      <c r="T75" s="82"/>
      <c r="V75" s="65" t="s">
        <v>68</v>
      </c>
      <c r="W75" s="82"/>
      <c r="Y75" s="65" t="s">
        <v>68</v>
      </c>
      <c r="Z75" s="82"/>
      <c r="AB75" s="65" t="s">
        <v>68</v>
      </c>
      <c r="AC75" s="82"/>
    </row>
    <row r="76" spans="1:29" x14ac:dyDescent="0.25">
      <c r="A76" s="75" t="s">
        <v>69</v>
      </c>
      <c r="B76" s="76">
        <f>B74*B75</f>
        <v>0</v>
      </c>
      <c r="D76" s="75" t="s">
        <v>69</v>
      </c>
      <c r="E76" s="76">
        <f>E74*E75</f>
        <v>0</v>
      </c>
      <c r="G76" s="75" t="s">
        <v>69</v>
      </c>
      <c r="H76" s="76">
        <f>H74*H75</f>
        <v>0</v>
      </c>
      <c r="J76" s="75" t="s">
        <v>69</v>
      </c>
      <c r="K76" s="76">
        <f>K74*K75</f>
        <v>0</v>
      </c>
      <c r="M76" s="75" t="s">
        <v>69</v>
      </c>
      <c r="N76" s="76">
        <f>N74*N75</f>
        <v>0</v>
      </c>
      <c r="P76" s="75" t="s">
        <v>69</v>
      </c>
      <c r="Q76" s="76">
        <f>Q74*Q75</f>
        <v>0</v>
      </c>
      <c r="S76" s="75" t="s">
        <v>69</v>
      </c>
      <c r="T76" s="76">
        <f>T74*T75</f>
        <v>0</v>
      </c>
      <c r="V76" s="75" t="s">
        <v>69</v>
      </c>
      <c r="W76" s="76">
        <f>W74*W75</f>
        <v>0</v>
      </c>
      <c r="Y76" s="75" t="s">
        <v>69</v>
      </c>
      <c r="Z76" s="76">
        <f>Z74*Z75</f>
        <v>0</v>
      </c>
      <c r="AB76" s="75" t="s">
        <v>69</v>
      </c>
      <c r="AC76" s="76">
        <f>AC74*AC75</f>
        <v>0</v>
      </c>
    </row>
    <row r="77" spans="1:29" x14ac:dyDescent="0.25">
      <c r="A77" s="24" t="s">
        <v>88</v>
      </c>
    </row>
    <row r="78" spans="1:29" ht="21" x14ac:dyDescent="0.35">
      <c r="A78" s="9" t="s">
        <v>71</v>
      </c>
    </row>
    <row r="79" spans="1:29" ht="15.75" x14ac:dyDescent="0.25">
      <c r="A79" s="61" t="s">
        <v>130</v>
      </c>
      <c r="B79" s="62" t="s">
        <v>209</v>
      </c>
      <c r="D79" s="61" t="s">
        <v>131</v>
      </c>
      <c r="E79" s="62" t="s">
        <v>209</v>
      </c>
      <c r="G79" s="61" t="s">
        <v>132</v>
      </c>
      <c r="H79" s="62" t="s">
        <v>209</v>
      </c>
      <c r="J79" s="61" t="s">
        <v>133</v>
      </c>
      <c r="K79" s="62" t="s">
        <v>209</v>
      </c>
      <c r="M79" s="61" t="s">
        <v>134</v>
      </c>
      <c r="N79" s="62" t="s">
        <v>209</v>
      </c>
      <c r="P79" s="61" t="s">
        <v>135</v>
      </c>
      <c r="Q79" s="62" t="s">
        <v>209</v>
      </c>
      <c r="S79" s="61" t="s">
        <v>136</v>
      </c>
      <c r="T79" s="62" t="s">
        <v>209</v>
      </c>
      <c r="V79" s="61" t="s">
        <v>137</v>
      </c>
      <c r="W79" s="62" t="s">
        <v>209</v>
      </c>
      <c r="Y79" s="61" t="s">
        <v>138</v>
      </c>
      <c r="Z79" s="62" t="s">
        <v>209</v>
      </c>
      <c r="AB79" s="61" t="s">
        <v>139</v>
      </c>
      <c r="AC79" s="62" t="s">
        <v>209</v>
      </c>
    </row>
    <row r="80" spans="1:29" x14ac:dyDescent="0.25">
      <c r="A80" s="63" t="s">
        <v>49</v>
      </c>
      <c r="B80" s="64" t="s">
        <v>87</v>
      </c>
      <c r="D80" s="63" t="s">
        <v>49</v>
      </c>
      <c r="E80" s="64" t="s">
        <v>87</v>
      </c>
      <c r="G80" s="63" t="s">
        <v>49</v>
      </c>
      <c r="H80" s="64" t="s">
        <v>87</v>
      </c>
      <c r="J80" s="63" t="s">
        <v>49</v>
      </c>
      <c r="K80" s="64" t="s">
        <v>87</v>
      </c>
      <c r="M80" s="63" t="s">
        <v>49</v>
      </c>
      <c r="N80" s="64" t="s">
        <v>87</v>
      </c>
      <c r="P80" s="63" t="s">
        <v>49</v>
      </c>
      <c r="Q80" s="64" t="s">
        <v>87</v>
      </c>
      <c r="S80" s="63" t="s">
        <v>49</v>
      </c>
      <c r="T80" s="64" t="s">
        <v>87</v>
      </c>
      <c r="V80" s="63" t="s">
        <v>49</v>
      </c>
      <c r="W80" s="64" t="s">
        <v>87</v>
      </c>
      <c r="Y80" s="63" t="s">
        <v>49</v>
      </c>
      <c r="Z80" s="64" t="s">
        <v>87</v>
      </c>
      <c r="AB80" s="63" t="s">
        <v>49</v>
      </c>
      <c r="AC80" s="64" t="s">
        <v>87</v>
      </c>
    </row>
    <row r="81" spans="1:29" x14ac:dyDescent="0.25">
      <c r="A81" s="65" t="s">
        <v>50</v>
      </c>
      <c r="B81" s="20"/>
      <c r="D81" s="65" t="s">
        <v>50</v>
      </c>
      <c r="E81" s="20"/>
      <c r="G81" s="65" t="s">
        <v>50</v>
      </c>
      <c r="H81" s="20"/>
      <c r="J81" s="65" t="s">
        <v>50</v>
      </c>
      <c r="K81" s="20"/>
      <c r="M81" s="65" t="s">
        <v>50</v>
      </c>
      <c r="N81" s="20"/>
      <c r="P81" s="65" t="s">
        <v>50</v>
      </c>
      <c r="Q81" s="20"/>
      <c r="S81" s="65" t="s">
        <v>50</v>
      </c>
      <c r="T81" s="20"/>
      <c r="V81" s="65" t="s">
        <v>50</v>
      </c>
      <c r="W81" s="20"/>
      <c r="Y81" s="65" t="s">
        <v>50</v>
      </c>
      <c r="Z81" s="20"/>
      <c r="AB81" s="65" t="s">
        <v>50</v>
      </c>
      <c r="AC81" s="20"/>
    </row>
    <row r="82" spans="1:29" x14ac:dyDescent="0.25">
      <c r="A82" s="65" t="s">
        <v>51</v>
      </c>
      <c r="B82" s="21"/>
      <c r="D82" s="65" t="s">
        <v>51</v>
      </c>
      <c r="E82" s="21"/>
      <c r="G82" s="65" t="s">
        <v>51</v>
      </c>
      <c r="H82" s="21"/>
      <c r="J82" s="65" t="s">
        <v>51</v>
      </c>
      <c r="K82" s="21"/>
      <c r="M82" s="65" t="s">
        <v>51</v>
      </c>
      <c r="N82" s="21"/>
      <c r="P82" s="65" t="s">
        <v>51</v>
      </c>
      <c r="Q82" s="21"/>
      <c r="S82" s="65" t="s">
        <v>51</v>
      </c>
      <c r="T82" s="21"/>
      <c r="V82" s="65" t="s">
        <v>51</v>
      </c>
      <c r="W82" s="21"/>
      <c r="Y82" s="65" t="s">
        <v>51</v>
      </c>
      <c r="Z82" s="21"/>
      <c r="AB82" s="65" t="s">
        <v>51</v>
      </c>
      <c r="AC82" s="21"/>
    </row>
    <row r="83" spans="1:29" x14ac:dyDescent="0.25">
      <c r="A83" s="66" t="s">
        <v>52</v>
      </c>
      <c r="B83" s="67">
        <f>ROUND(B81*B82, 0)</f>
        <v>0</v>
      </c>
      <c r="D83" s="66" t="s">
        <v>52</v>
      </c>
      <c r="E83" s="67">
        <f>ROUND(E81*E82, 0)</f>
        <v>0</v>
      </c>
      <c r="G83" s="66" t="s">
        <v>52</v>
      </c>
      <c r="H83" s="67">
        <f>ROUND(H81*H82, 0)</f>
        <v>0</v>
      </c>
      <c r="J83" s="66" t="s">
        <v>52</v>
      </c>
      <c r="K83" s="67">
        <f>ROUND(K81*K82, 0)</f>
        <v>0</v>
      </c>
      <c r="M83" s="66" t="s">
        <v>52</v>
      </c>
      <c r="N83" s="67">
        <f>ROUND(N81*N82, 0)</f>
        <v>0</v>
      </c>
      <c r="P83" s="66" t="s">
        <v>52</v>
      </c>
      <c r="Q83" s="67">
        <f>ROUND(Q81*Q82, 0)</f>
        <v>0</v>
      </c>
      <c r="S83" s="66" t="s">
        <v>52</v>
      </c>
      <c r="T83" s="67">
        <f>ROUND(T81*T82, 0)</f>
        <v>0</v>
      </c>
      <c r="V83" s="66" t="s">
        <v>52</v>
      </c>
      <c r="W83" s="67">
        <f>ROUND(W81*W82, 0)</f>
        <v>0</v>
      </c>
      <c r="Y83" s="66" t="s">
        <v>52</v>
      </c>
      <c r="Z83" s="67">
        <f>ROUND(Z81*Z82, 0)</f>
        <v>0</v>
      </c>
      <c r="AB83" s="66" t="s">
        <v>52</v>
      </c>
      <c r="AC83" s="67">
        <f>ROUND(AC81*AC82, 0)</f>
        <v>0</v>
      </c>
    </row>
    <row r="84" spans="1:29" x14ac:dyDescent="0.25">
      <c r="A84" s="63" t="s">
        <v>53</v>
      </c>
      <c r="B84" s="64" t="s">
        <v>87</v>
      </c>
      <c r="D84" s="63" t="s">
        <v>53</v>
      </c>
      <c r="E84" s="64" t="s">
        <v>87</v>
      </c>
      <c r="G84" s="63" t="s">
        <v>53</v>
      </c>
      <c r="H84" s="64" t="s">
        <v>87</v>
      </c>
      <c r="J84" s="63" t="s">
        <v>53</v>
      </c>
      <c r="K84" s="64" t="s">
        <v>87</v>
      </c>
      <c r="M84" s="63" t="s">
        <v>53</v>
      </c>
      <c r="N84" s="64" t="s">
        <v>87</v>
      </c>
      <c r="P84" s="63" t="s">
        <v>53</v>
      </c>
      <c r="Q84" s="64" t="s">
        <v>87</v>
      </c>
      <c r="S84" s="63" t="s">
        <v>53</v>
      </c>
      <c r="T84" s="64" t="s">
        <v>87</v>
      </c>
      <c r="V84" s="63" t="s">
        <v>53</v>
      </c>
      <c r="W84" s="64" t="s">
        <v>87</v>
      </c>
      <c r="Y84" s="63" t="s">
        <v>53</v>
      </c>
      <c r="Z84" s="64" t="s">
        <v>87</v>
      </c>
      <c r="AB84" s="63" t="s">
        <v>53</v>
      </c>
      <c r="AC84" s="64" t="s">
        <v>87</v>
      </c>
    </row>
    <row r="85" spans="1:29" x14ac:dyDescent="0.25">
      <c r="A85" s="65" t="s">
        <v>100</v>
      </c>
      <c r="B85" s="21"/>
      <c r="D85" s="65" t="s">
        <v>100</v>
      </c>
      <c r="E85" s="21"/>
      <c r="G85" s="65" t="s">
        <v>100</v>
      </c>
      <c r="H85" s="21"/>
      <c r="J85" s="65" t="s">
        <v>100</v>
      </c>
      <c r="K85" s="21"/>
      <c r="M85" s="65" t="s">
        <v>100</v>
      </c>
      <c r="N85" s="21"/>
      <c r="P85" s="65" t="s">
        <v>100</v>
      </c>
      <c r="Q85" s="21"/>
      <c r="S85" s="65" t="s">
        <v>100</v>
      </c>
      <c r="T85" s="21"/>
      <c r="V85" s="65" t="s">
        <v>100</v>
      </c>
      <c r="W85" s="21"/>
      <c r="Y85" s="65" t="s">
        <v>100</v>
      </c>
      <c r="Z85" s="21"/>
      <c r="AB85" s="65" t="s">
        <v>100</v>
      </c>
      <c r="AC85" s="21"/>
    </row>
    <row r="86" spans="1:29" x14ac:dyDescent="0.25">
      <c r="A86" s="65" t="s">
        <v>101</v>
      </c>
      <c r="B86" s="77"/>
      <c r="D86" s="65" t="s">
        <v>101</v>
      </c>
      <c r="E86" s="77"/>
      <c r="G86" s="65" t="s">
        <v>101</v>
      </c>
      <c r="H86" s="77"/>
      <c r="J86" s="65" t="s">
        <v>101</v>
      </c>
      <c r="K86" s="77"/>
      <c r="M86" s="65" t="s">
        <v>101</v>
      </c>
      <c r="N86" s="77"/>
      <c r="P86" s="65" t="s">
        <v>101</v>
      </c>
      <c r="Q86" s="77"/>
      <c r="S86" s="65" t="s">
        <v>101</v>
      </c>
      <c r="T86" s="77"/>
      <c r="V86" s="65" t="s">
        <v>101</v>
      </c>
      <c r="W86" s="77"/>
      <c r="Y86" s="65" t="s">
        <v>101</v>
      </c>
      <c r="Z86" s="77"/>
      <c r="AB86" s="65" t="s">
        <v>101</v>
      </c>
      <c r="AC86" s="77"/>
    </row>
    <row r="87" spans="1:29" x14ac:dyDescent="0.25">
      <c r="A87" s="65" t="s">
        <v>102</v>
      </c>
      <c r="B87" s="21"/>
      <c r="D87" s="65" t="s">
        <v>102</v>
      </c>
      <c r="E87" s="21"/>
      <c r="G87" s="65" t="s">
        <v>102</v>
      </c>
      <c r="H87" s="21"/>
      <c r="J87" s="65" t="s">
        <v>102</v>
      </c>
      <c r="K87" s="21"/>
      <c r="M87" s="65" t="s">
        <v>102</v>
      </c>
      <c r="N87" s="21"/>
      <c r="P87" s="65" t="s">
        <v>102</v>
      </c>
      <c r="Q87" s="21"/>
      <c r="S87" s="65" t="s">
        <v>102</v>
      </c>
      <c r="T87" s="21"/>
      <c r="V87" s="65" t="s">
        <v>102</v>
      </c>
      <c r="W87" s="21"/>
      <c r="Y87" s="65" t="s">
        <v>102</v>
      </c>
      <c r="Z87" s="21"/>
      <c r="AB87" s="65" t="s">
        <v>102</v>
      </c>
      <c r="AC87" s="21"/>
    </row>
    <row r="88" spans="1:29" x14ac:dyDescent="0.25">
      <c r="A88" s="65" t="s">
        <v>103</v>
      </c>
      <c r="B88" s="77"/>
      <c r="D88" s="65" t="s">
        <v>103</v>
      </c>
      <c r="E88" s="77"/>
      <c r="G88" s="65" t="s">
        <v>103</v>
      </c>
      <c r="H88" s="77"/>
      <c r="J88" s="65" t="s">
        <v>103</v>
      </c>
      <c r="K88" s="77"/>
      <c r="M88" s="65" t="s">
        <v>103</v>
      </c>
      <c r="N88" s="77"/>
      <c r="P88" s="65" t="s">
        <v>103</v>
      </c>
      <c r="Q88" s="77"/>
      <c r="S88" s="65" t="s">
        <v>103</v>
      </c>
      <c r="T88" s="77"/>
      <c r="V88" s="65" t="s">
        <v>103</v>
      </c>
      <c r="W88" s="77"/>
      <c r="Y88" s="65" t="s">
        <v>103</v>
      </c>
      <c r="Z88" s="77"/>
      <c r="AB88" s="65" t="s">
        <v>103</v>
      </c>
      <c r="AC88" s="77"/>
    </row>
    <row r="89" spans="1:29" x14ac:dyDescent="0.25">
      <c r="A89" s="68" t="s">
        <v>52</v>
      </c>
      <c r="B89" s="67">
        <f>ROUND(SUM((B85*B86),(B87*B88)), 0)</f>
        <v>0</v>
      </c>
      <c r="D89" s="68" t="s">
        <v>52</v>
      </c>
      <c r="E89" s="67">
        <f>ROUND(SUM((E85*E86),(E87*E88)), 0)</f>
        <v>0</v>
      </c>
      <c r="G89" s="68" t="s">
        <v>52</v>
      </c>
      <c r="H89" s="67">
        <f>ROUND(SUM((H85*H86),(H87*H88)), 0)</f>
        <v>0</v>
      </c>
      <c r="J89" s="68" t="s">
        <v>52</v>
      </c>
      <c r="K89" s="67">
        <f>ROUND(SUM((K85*K86),(K87*K88)), 0)</f>
        <v>0</v>
      </c>
      <c r="M89" s="68" t="s">
        <v>52</v>
      </c>
      <c r="N89" s="67">
        <f>ROUND(SUM((N85*N86),(N87*N88)), 0)</f>
        <v>0</v>
      </c>
      <c r="P89" s="68" t="s">
        <v>52</v>
      </c>
      <c r="Q89" s="67">
        <f>ROUND(SUM((Q85*Q86),(Q87*Q88)), 0)</f>
        <v>0</v>
      </c>
      <c r="S89" s="68" t="s">
        <v>52</v>
      </c>
      <c r="T89" s="67">
        <f>ROUND(SUM((T85*T86),(T87*T88)), 0)</f>
        <v>0</v>
      </c>
      <c r="V89" s="68" t="s">
        <v>52</v>
      </c>
      <c r="W89" s="67">
        <f>ROUND(SUM((W85*W86),(W87*W88)), 0)</f>
        <v>0</v>
      </c>
      <c r="Y89" s="68" t="s">
        <v>52</v>
      </c>
      <c r="Z89" s="67">
        <f>ROUND(SUM((Z85*Z86),(Z87*Z88)), 0)</f>
        <v>0</v>
      </c>
      <c r="AB89" s="68" t="s">
        <v>52</v>
      </c>
      <c r="AC89" s="67">
        <f>ROUND(SUM((AC85*AC86),(AC87*AC88)), 0)</f>
        <v>0</v>
      </c>
    </row>
    <row r="90" spans="1:29" x14ac:dyDescent="0.25">
      <c r="A90" s="69" t="s">
        <v>55</v>
      </c>
      <c r="B90" s="64" t="s">
        <v>87</v>
      </c>
      <c r="D90" s="69" t="s">
        <v>55</v>
      </c>
      <c r="E90" s="64" t="s">
        <v>87</v>
      </c>
      <c r="G90" s="69" t="s">
        <v>55</v>
      </c>
      <c r="H90" s="64" t="s">
        <v>87</v>
      </c>
      <c r="J90" s="69" t="s">
        <v>55</v>
      </c>
      <c r="K90" s="64" t="s">
        <v>87</v>
      </c>
      <c r="M90" s="69" t="s">
        <v>55</v>
      </c>
      <c r="N90" s="64" t="s">
        <v>87</v>
      </c>
      <c r="P90" s="69" t="s">
        <v>55</v>
      </c>
      <c r="Q90" s="64" t="s">
        <v>87</v>
      </c>
      <c r="S90" s="69" t="s">
        <v>55</v>
      </c>
      <c r="T90" s="64" t="s">
        <v>87</v>
      </c>
      <c r="V90" s="69" t="s">
        <v>55</v>
      </c>
      <c r="W90" s="64" t="s">
        <v>87</v>
      </c>
      <c r="Y90" s="69" t="s">
        <v>55</v>
      </c>
      <c r="Z90" s="64" t="s">
        <v>87</v>
      </c>
      <c r="AB90" s="69" t="s">
        <v>55</v>
      </c>
      <c r="AC90" s="64" t="s">
        <v>87</v>
      </c>
    </row>
    <row r="91" spans="1:29" x14ac:dyDescent="0.25">
      <c r="A91" s="65" t="s">
        <v>56</v>
      </c>
      <c r="B91" s="21"/>
      <c r="D91" s="65" t="s">
        <v>56</v>
      </c>
      <c r="E91" s="21"/>
      <c r="G91" s="65" t="s">
        <v>56</v>
      </c>
      <c r="H91" s="21"/>
      <c r="J91" s="65" t="s">
        <v>56</v>
      </c>
      <c r="K91" s="21"/>
      <c r="M91" s="65" t="s">
        <v>56</v>
      </c>
      <c r="N91" s="21"/>
      <c r="P91" s="65" t="s">
        <v>56</v>
      </c>
      <c r="Q91" s="21"/>
      <c r="S91" s="65" t="s">
        <v>56</v>
      </c>
      <c r="T91" s="21"/>
      <c r="V91" s="65" t="s">
        <v>56</v>
      </c>
      <c r="W91" s="21"/>
      <c r="Y91" s="65" t="s">
        <v>56</v>
      </c>
      <c r="Z91" s="21"/>
      <c r="AB91" s="65" t="s">
        <v>56</v>
      </c>
      <c r="AC91" s="21"/>
    </row>
    <row r="92" spans="1:29" x14ac:dyDescent="0.25">
      <c r="A92" s="65" t="s">
        <v>57</v>
      </c>
      <c r="B92" s="78"/>
      <c r="D92" s="65" t="s">
        <v>57</v>
      </c>
      <c r="E92" s="78"/>
      <c r="G92" s="65" t="s">
        <v>57</v>
      </c>
      <c r="H92" s="78"/>
      <c r="J92" s="65" t="s">
        <v>57</v>
      </c>
      <c r="K92" s="78"/>
      <c r="M92" s="65" t="s">
        <v>57</v>
      </c>
      <c r="N92" s="78"/>
      <c r="P92" s="65" t="s">
        <v>57</v>
      </c>
      <c r="Q92" s="78"/>
      <c r="S92" s="65" t="s">
        <v>57</v>
      </c>
      <c r="T92" s="78"/>
      <c r="V92" s="65" t="s">
        <v>57</v>
      </c>
      <c r="W92" s="78"/>
      <c r="Y92" s="65" t="s">
        <v>57</v>
      </c>
      <c r="Z92" s="78"/>
      <c r="AB92" s="65" t="s">
        <v>57</v>
      </c>
      <c r="AC92" s="78"/>
    </row>
    <row r="93" spans="1:29" x14ac:dyDescent="0.25">
      <c r="A93" s="70" t="s">
        <v>58</v>
      </c>
      <c r="B93" s="71" t="s">
        <v>87</v>
      </c>
      <c r="D93" s="70" t="s">
        <v>58</v>
      </c>
      <c r="E93" s="71" t="s">
        <v>87</v>
      </c>
      <c r="G93" s="70" t="s">
        <v>58</v>
      </c>
      <c r="H93" s="71" t="s">
        <v>87</v>
      </c>
      <c r="J93" s="70" t="s">
        <v>58</v>
      </c>
      <c r="K93" s="71" t="s">
        <v>87</v>
      </c>
      <c r="M93" s="70" t="s">
        <v>58</v>
      </c>
      <c r="N93" s="71" t="s">
        <v>87</v>
      </c>
      <c r="P93" s="70" t="s">
        <v>58</v>
      </c>
      <c r="Q93" s="71" t="s">
        <v>87</v>
      </c>
      <c r="S93" s="70" t="s">
        <v>58</v>
      </c>
      <c r="T93" s="71" t="s">
        <v>87</v>
      </c>
      <c r="V93" s="70" t="s">
        <v>58</v>
      </c>
      <c r="W93" s="71" t="s">
        <v>87</v>
      </c>
      <c r="Y93" s="70" t="s">
        <v>58</v>
      </c>
      <c r="Z93" s="71" t="s">
        <v>87</v>
      </c>
      <c r="AB93" s="70" t="s">
        <v>58</v>
      </c>
      <c r="AC93" s="71" t="s">
        <v>87</v>
      </c>
    </row>
    <row r="94" spans="1:29" x14ac:dyDescent="0.25">
      <c r="A94" s="65" t="s">
        <v>59</v>
      </c>
      <c r="B94" s="21"/>
      <c r="D94" s="65" t="s">
        <v>59</v>
      </c>
      <c r="E94" s="21"/>
      <c r="G94" s="65" t="s">
        <v>59</v>
      </c>
      <c r="H94" s="21"/>
      <c r="J94" s="65" t="s">
        <v>59</v>
      </c>
      <c r="K94" s="21"/>
      <c r="M94" s="65" t="s">
        <v>59</v>
      </c>
      <c r="N94" s="21"/>
      <c r="P94" s="65" t="s">
        <v>59</v>
      </c>
      <c r="Q94" s="21"/>
      <c r="S94" s="65" t="s">
        <v>59</v>
      </c>
      <c r="T94" s="21"/>
      <c r="V94" s="65" t="s">
        <v>59</v>
      </c>
      <c r="W94" s="21"/>
      <c r="Y94" s="65" t="s">
        <v>59</v>
      </c>
      <c r="Z94" s="21"/>
      <c r="AB94" s="65" t="s">
        <v>59</v>
      </c>
      <c r="AC94" s="21"/>
    </row>
    <row r="95" spans="1:29" x14ac:dyDescent="0.25">
      <c r="A95" s="66" t="s">
        <v>52</v>
      </c>
      <c r="B95" s="72">
        <f>ROUND((B91*B92)+B94, 0)</f>
        <v>0</v>
      </c>
      <c r="D95" s="66" t="s">
        <v>52</v>
      </c>
      <c r="E95" s="72">
        <f>ROUND((E91*E92)+E94, 0)</f>
        <v>0</v>
      </c>
      <c r="G95" s="66" t="s">
        <v>52</v>
      </c>
      <c r="H95" s="72">
        <f>ROUND((H91*H92)+H94, 0)</f>
        <v>0</v>
      </c>
      <c r="J95" s="66" t="s">
        <v>52</v>
      </c>
      <c r="K95" s="72">
        <f>ROUND((K91*K92)+K94, 0)</f>
        <v>0</v>
      </c>
      <c r="M95" s="66" t="s">
        <v>52</v>
      </c>
      <c r="N95" s="72">
        <f>ROUND((N91*N92)+N94, 0)</f>
        <v>0</v>
      </c>
      <c r="P95" s="66" t="s">
        <v>52</v>
      </c>
      <c r="Q95" s="72">
        <f>ROUND((Q91*Q92)+Q94, 0)</f>
        <v>0</v>
      </c>
      <c r="S95" s="66" t="s">
        <v>52</v>
      </c>
      <c r="T95" s="72">
        <f>ROUND((T91*T92)+T94, 0)</f>
        <v>0</v>
      </c>
      <c r="V95" s="66" t="s">
        <v>52</v>
      </c>
      <c r="W95" s="72">
        <f>ROUND((W91*W92)+W94, 0)</f>
        <v>0</v>
      </c>
      <c r="Y95" s="66" t="s">
        <v>52</v>
      </c>
      <c r="Z95" s="72">
        <f>ROUND((Z91*Z92)+Z94, 0)</f>
        <v>0</v>
      </c>
      <c r="AB95" s="66" t="s">
        <v>52</v>
      </c>
      <c r="AC95" s="72">
        <f>ROUND((AC91*AC92)+AC94, 0)</f>
        <v>0</v>
      </c>
    </row>
    <row r="96" spans="1:29" x14ac:dyDescent="0.25">
      <c r="A96" s="73" t="s">
        <v>60</v>
      </c>
      <c r="B96" s="64" t="s">
        <v>87</v>
      </c>
      <c r="D96" s="73" t="s">
        <v>60</v>
      </c>
      <c r="E96" s="64" t="s">
        <v>87</v>
      </c>
      <c r="G96" s="73" t="s">
        <v>60</v>
      </c>
      <c r="H96" s="64" t="s">
        <v>87</v>
      </c>
      <c r="J96" s="73" t="s">
        <v>60</v>
      </c>
      <c r="K96" s="64" t="s">
        <v>87</v>
      </c>
      <c r="M96" s="73" t="s">
        <v>60</v>
      </c>
      <c r="N96" s="64" t="s">
        <v>87</v>
      </c>
      <c r="P96" s="73" t="s">
        <v>60</v>
      </c>
      <c r="Q96" s="64" t="s">
        <v>87</v>
      </c>
      <c r="S96" s="73" t="s">
        <v>60</v>
      </c>
      <c r="T96" s="64" t="s">
        <v>87</v>
      </c>
      <c r="V96" s="73" t="s">
        <v>60</v>
      </c>
      <c r="W96" s="64" t="s">
        <v>87</v>
      </c>
      <c r="Y96" s="73" t="s">
        <v>60</v>
      </c>
      <c r="Z96" s="64" t="s">
        <v>87</v>
      </c>
      <c r="AB96" s="73" t="s">
        <v>60</v>
      </c>
      <c r="AC96" s="64" t="s">
        <v>87</v>
      </c>
    </row>
    <row r="97" spans="1:29" x14ac:dyDescent="0.25">
      <c r="A97" s="74" t="s">
        <v>54</v>
      </c>
      <c r="B97" s="77"/>
      <c r="D97" s="74" t="s">
        <v>54</v>
      </c>
      <c r="E97" s="77"/>
      <c r="G97" s="74" t="s">
        <v>54</v>
      </c>
      <c r="H97" s="77"/>
      <c r="J97" s="74" t="s">
        <v>54</v>
      </c>
      <c r="K97" s="77"/>
      <c r="M97" s="74" t="s">
        <v>54</v>
      </c>
      <c r="N97" s="77"/>
      <c r="P97" s="74" t="s">
        <v>54</v>
      </c>
      <c r="Q97" s="77"/>
      <c r="S97" s="74" t="s">
        <v>54</v>
      </c>
      <c r="T97" s="77"/>
      <c r="V97" s="74" t="s">
        <v>54</v>
      </c>
      <c r="W97" s="77"/>
      <c r="Y97" s="74" t="s">
        <v>54</v>
      </c>
      <c r="Z97" s="77"/>
      <c r="AB97" s="74" t="s">
        <v>54</v>
      </c>
      <c r="AC97" s="77"/>
    </row>
    <row r="98" spans="1:29" x14ac:dyDescent="0.25">
      <c r="A98" s="74" t="s">
        <v>61</v>
      </c>
      <c r="B98" s="79"/>
      <c r="D98" s="74" t="s">
        <v>61</v>
      </c>
      <c r="E98" s="79"/>
      <c r="G98" s="74" t="s">
        <v>61</v>
      </c>
      <c r="H98" s="79"/>
      <c r="J98" s="74" t="s">
        <v>61</v>
      </c>
      <c r="K98" s="79"/>
      <c r="M98" s="74" t="s">
        <v>61</v>
      </c>
      <c r="N98" s="79"/>
      <c r="P98" s="74" t="s">
        <v>61</v>
      </c>
      <c r="Q98" s="79"/>
      <c r="S98" s="74" t="s">
        <v>61</v>
      </c>
      <c r="T98" s="79"/>
      <c r="V98" s="74" t="s">
        <v>61</v>
      </c>
      <c r="W98" s="79"/>
      <c r="Y98" s="74" t="s">
        <v>61</v>
      </c>
      <c r="Z98" s="79"/>
      <c r="AB98" s="74" t="s">
        <v>61</v>
      </c>
      <c r="AC98" s="79"/>
    </row>
    <row r="99" spans="1:29" ht="19.149999999999999" customHeight="1" x14ac:dyDescent="0.25">
      <c r="A99" s="74" t="s">
        <v>62</v>
      </c>
      <c r="B99" s="80"/>
      <c r="D99" s="74" t="s">
        <v>62</v>
      </c>
      <c r="E99" s="80"/>
      <c r="G99" s="74" t="s">
        <v>62</v>
      </c>
      <c r="H99" s="80"/>
      <c r="J99" s="74" t="s">
        <v>62</v>
      </c>
      <c r="K99" s="80"/>
      <c r="M99" s="74" t="s">
        <v>62</v>
      </c>
      <c r="N99" s="80"/>
      <c r="P99" s="74" t="s">
        <v>62</v>
      </c>
      <c r="Q99" s="80"/>
      <c r="S99" s="74" t="s">
        <v>62</v>
      </c>
      <c r="T99" s="80"/>
      <c r="V99" s="74" t="s">
        <v>62</v>
      </c>
      <c r="W99" s="80"/>
      <c r="Y99" s="74" t="s">
        <v>62</v>
      </c>
      <c r="Z99" s="80"/>
      <c r="AB99" s="74" t="s">
        <v>62</v>
      </c>
      <c r="AC99" s="80"/>
    </row>
    <row r="100" spans="1:29" ht="19.149999999999999" customHeight="1" x14ac:dyDescent="0.25">
      <c r="A100" s="68" t="s">
        <v>52</v>
      </c>
      <c r="B100" s="67">
        <f>ROUND((B97*B99)*B98, 0)</f>
        <v>0</v>
      </c>
      <c r="D100" s="68" t="s">
        <v>52</v>
      </c>
      <c r="E100" s="67">
        <f>ROUND((E97*E99)*E98, 0)</f>
        <v>0</v>
      </c>
      <c r="G100" s="68" t="s">
        <v>52</v>
      </c>
      <c r="H100" s="67">
        <f>ROUND((H97*H99)*H98, 0)</f>
        <v>0</v>
      </c>
      <c r="J100" s="68" t="s">
        <v>52</v>
      </c>
      <c r="K100" s="67">
        <f>ROUND((K97*K99)*K98, 0)</f>
        <v>0</v>
      </c>
      <c r="M100" s="68" t="s">
        <v>52</v>
      </c>
      <c r="N100" s="67">
        <f>ROUND((N97*N99)*N98, 0)</f>
        <v>0</v>
      </c>
      <c r="P100" s="68" t="s">
        <v>52</v>
      </c>
      <c r="Q100" s="67">
        <f>ROUND((Q97*Q99)*Q98, 0)</f>
        <v>0</v>
      </c>
      <c r="S100" s="68" t="s">
        <v>52</v>
      </c>
      <c r="T100" s="67">
        <f>ROUND((T97*T99)*T98, 0)</f>
        <v>0</v>
      </c>
      <c r="V100" s="68" t="s">
        <v>52</v>
      </c>
      <c r="W100" s="67">
        <f>ROUND((W97*W99)*W98, 0)</f>
        <v>0</v>
      </c>
      <c r="Y100" s="68" t="s">
        <v>52</v>
      </c>
      <c r="Z100" s="67">
        <f>ROUND((Z97*Z99)*Z98, 0)</f>
        <v>0</v>
      </c>
      <c r="AB100" s="68" t="s">
        <v>52</v>
      </c>
      <c r="AC100" s="67">
        <f>ROUND((AC97*AC99)*AC98, 0)</f>
        <v>0</v>
      </c>
    </row>
    <row r="101" spans="1:29" x14ac:dyDescent="0.25">
      <c r="A101" s="73" t="s">
        <v>63</v>
      </c>
      <c r="B101" s="64" t="s">
        <v>87</v>
      </c>
      <c r="D101" s="73" t="s">
        <v>63</v>
      </c>
      <c r="E101" s="64" t="s">
        <v>87</v>
      </c>
      <c r="G101" s="73" t="s">
        <v>63</v>
      </c>
      <c r="H101" s="64" t="s">
        <v>87</v>
      </c>
      <c r="J101" s="73" t="s">
        <v>63</v>
      </c>
      <c r="K101" s="64" t="s">
        <v>87</v>
      </c>
      <c r="M101" s="73" t="s">
        <v>63</v>
      </c>
      <c r="N101" s="64" t="s">
        <v>87</v>
      </c>
      <c r="P101" s="73" t="s">
        <v>63</v>
      </c>
      <c r="Q101" s="64" t="s">
        <v>87</v>
      </c>
      <c r="S101" s="73" t="s">
        <v>63</v>
      </c>
      <c r="T101" s="64" t="s">
        <v>87</v>
      </c>
      <c r="V101" s="73" t="s">
        <v>63</v>
      </c>
      <c r="W101" s="64" t="s">
        <v>87</v>
      </c>
      <c r="Y101" s="73" t="s">
        <v>63</v>
      </c>
      <c r="Z101" s="64" t="s">
        <v>87</v>
      </c>
      <c r="AB101" s="73" t="s">
        <v>63</v>
      </c>
      <c r="AC101" s="64" t="s">
        <v>87</v>
      </c>
    </row>
    <row r="102" spans="1:29" x14ac:dyDescent="0.25">
      <c r="A102" s="74" t="s">
        <v>64</v>
      </c>
      <c r="B102" s="79"/>
      <c r="D102" s="74" t="s">
        <v>64</v>
      </c>
      <c r="E102" s="79"/>
      <c r="G102" s="74" t="s">
        <v>64</v>
      </c>
      <c r="H102" s="79"/>
      <c r="J102" s="74" t="s">
        <v>64</v>
      </c>
      <c r="K102" s="79"/>
      <c r="M102" s="74" t="s">
        <v>64</v>
      </c>
      <c r="N102" s="79"/>
      <c r="P102" s="74" t="s">
        <v>64</v>
      </c>
      <c r="Q102" s="79"/>
      <c r="S102" s="74" t="s">
        <v>64</v>
      </c>
      <c r="T102" s="79"/>
      <c r="V102" s="74" t="s">
        <v>64</v>
      </c>
      <c r="W102" s="79"/>
      <c r="Y102" s="74" t="s">
        <v>64</v>
      </c>
      <c r="Z102" s="79"/>
      <c r="AB102" s="74" t="s">
        <v>64</v>
      </c>
      <c r="AC102" s="79"/>
    </row>
    <row r="103" spans="1:29" x14ac:dyDescent="0.25">
      <c r="A103" s="74" t="s">
        <v>65</v>
      </c>
      <c r="B103" s="79"/>
      <c r="D103" s="74" t="s">
        <v>65</v>
      </c>
      <c r="E103" s="79"/>
      <c r="G103" s="74" t="s">
        <v>65</v>
      </c>
      <c r="H103" s="79"/>
      <c r="J103" s="74" t="s">
        <v>65</v>
      </c>
      <c r="K103" s="79"/>
      <c r="M103" s="74" t="s">
        <v>65</v>
      </c>
      <c r="N103" s="79"/>
      <c r="P103" s="74" t="s">
        <v>65</v>
      </c>
      <c r="Q103" s="79"/>
      <c r="S103" s="74" t="s">
        <v>65</v>
      </c>
      <c r="T103" s="79"/>
      <c r="V103" s="74" t="s">
        <v>65</v>
      </c>
      <c r="W103" s="79"/>
      <c r="Y103" s="74" t="s">
        <v>65</v>
      </c>
      <c r="Z103" s="79"/>
      <c r="AB103" s="74" t="s">
        <v>65</v>
      </c>
      <c r="AC103" s="79"/>
    </row>
    <row r="104" spans="1:29" x14ac:dyDescent="0.25">
      <c r="A104" s="74" t="s">
        <v>66</v>
      </c>
      <c r="B104" s="21"/>
      <c r="D104" s="74" t="s">
        <v>66</v>
      </c>
      <c r="E104" s="21"/>
      <c r="G104" s="74" t="s">
        <v>66</v>
      </c>
      <c r="H104" s="21"/>
      <c r="J104" s="74" t="s">
        <v>66</v>
      </c>
      <c r="K104" s="21"/>
      <c r="M104" s="74" t="s">
        <v>66</v>
      </c>
      <c r="N104" s="21"/>
      <c r="P104" s="74" t="s">
        <v>66</v>
      </c>
      <c r="Q104" s="21"/>
      <c r="S104" s="74" t="s">
        <v>66</v>
      </c>
      <c r="T104" s="21"/>
      <c r="V104" s="74" t="s">
        <v>66</v>
      </c>
      <c r="W104" s="21"/>
      <c r="Y104" s="74" t="s">
        <v>66</v>
      </c>
      <c r="Z104" s="21"/>
      <c r="AB104" s="74" t="s">
        <v>66</v>
      </c>
      <c r="AC104" s="21"/>
    </row>
    <row r="105" spans="1:29" x14ac:dyDescent="0.25">
      <c r="A105" s="68" t="s">
        <v>52</v>
      </c>
      <c r="B105" s="72">
        <f>ROUND((B103*B104)*B102, 0)</f>
        <v>0</v>
      </c>
      <c r="D105" s="68" t="s">
        <v>52</v>
      </c>
      <c r="E105" s="72">
        <f>ROUND((E103*E104)*E102, 0)</f>
        <v>0</v>
      </c>
      <c r="G105" s="68" t="s">
        <v>52</v>
      </c>
      <c r="H105" s="72">
        <f>ROUND((H103*H104)*H102, 0)</f>
        <v>0</v>
      </c>
      <c r="J105" s="68" t="s">
        <v>52</v>
      </c>
      <c r="K105" s="72">
        <f>ROUND((K103*K104)*K102, 0)</f>
        <v>0</v>
      </c>
      <c r="M105" s="68" t="s">
        <v>52</v>
      </c>
      <c r="N105" s="72">
        <f>ROUND((N103*N104)*N102, 0)</f>
        <v>0</v>
      </c>
      <c r="P105" s="68" t="s">
        <v>52</v>
      </c>
      <c r="Q105" s="72">
        <f>ROUND((Q103*Q104)*Q102, 0)</f>
        <v>0</v>
      </c>
      <c r="S105" s="68" t="s">
        <v>52</v>
      </c>
      <c r="T105" s="72">
        <f>ROUND((T103*T104)*T102, 0)</f>
        <v>0</v>
      </c>
      <c r="V105" s="68" t="s">
        <v>52</v>
      </c>
      <c r="W105" s="72">
        <f>ROUND((W103*W104)*W102, 0)</f>
        <v>0</v>
      </c>
      <c r="Y105" s="68" t="s">
        <v>52</v>
      </c>
      <c r="Z105" s="72">
        <f>ROUND((Z103*Z104)*Z102, 0)</f>
        <v>0</v>
      </c>
      <c r="AB105" s="68" t="s">
        <v>52</v>
      </c>
      <c r="AC105" s="72">
        <f>ROUND((AC103*AC104)*AC102, 0)</f>
        <v>0</v>
      </c>
    </row>
    <row r="106" spans="1:29" x14ac:dyDescent="0.25">
      <c r="A106" s="85" t="s">
        <v>211</v>
      </c>
      <c r="B106" s="84" t="s">
        <v>87</v>
      </c>
      <c r="D106" s="85" t="s">
        <v>211</v>
      </c>
      <c r="E106" s="84" t="s">
        <v>87</v>
      </c>
      <c r="G106" s="85" t="s">
        <v>211</v>
      </c>
      <c r="H106" s="84" t="s">
        <v>87</v>
      </c>
      <c r="J106" s="85" t="s">
        <v>211</v>
      </c>
      <c r="K106" s="84" t="s">
        <v>87</v>
      </c>
      <c r="M106" s="85" t="s">
        <v>211</v>
      </c>
      <c r="N106" s="84" t="s">
        <v>87</v>
      </c>
      <c r="P106" s="85" t="s">
        <v>211</v>
      </c>
      <c r="Q106" s="84" t="s">
        <v>87</v>
      </c>
      <c r="S106" s="85" t="s">
        <v>211</v>
      </c>
      <c r="T106" s="84" t="s">
        <v>87</v>
      </c>
      <c r="V106" s="85" t="s">
        <v>211</v>
      </c>
      <c r="W106" s="84" t="s">
        <v>87</v>
      </c>
      <c r="Y106" s="85" t="s">
        <v>211</v>
      </c>
      <c r="Z106" s="84" t="s">
        <v>87</v>
      </c>
      <c r="AB106" s="85" t="s">
        <v>211</v>
      </c>
      <c r="AC106" s="84" t="s">
        <v>87</v>
      </c>
    </row>
    <row r="107" spans="1:29" x14ac:dyDescent="0.25">
      <c r="A107" s="74" t="s">
        <v>212</v>
      </c>
      <c r="B107" s="81"/>
      <c r="D107" s="74" t="s">
        <v>212</v>
      </c>
      <c r="E107" s="81"/>
      <c r="G107" s="74" t="s">
        <v>212</v>
      </c>
      <c r="H107" s="81"/>
      <c r="J107" s="74" t="s">
        <v>212</v>
      </c>
      <c r="K107" s="81"/>
      <c r="M107" s="74" t="s">
        <v>212</v>
      </c>
      <c r="N107" s="81"/>
      <c r="P107" s="74" t="s">
        <v>212</v>
      </c>
      <c r="Q107" s="81"/>
      <c r="S107" s="74" t="s">
        <v>212</v>
      </c>
      <c r="T107" s="81"/>
      <c r="V107" s="74" t="s">
        <v>212</v>
      </c>
      <c r="W107" s="81"/>
      <c r="Y107" s="74" t="s">
        <v>212</v>
      </c>
      <c r="Z107" s="81"/>
      <c r="AB107" s="74" t="s">
        <v>212</v>
      </c>
      <c r="AC107" s="81"/>
    </row>
    <row r="108" spans="1:29" x14ac:dyDescent="0.25">
      <c r="A108" s="74" t="s">
        <v>213</v>
      </c>
      <c r="B108" s="81"/>
      <c r="D108" s="74" t="s">
        <v>213</v>
      </c>
      <c r="E108" s="81"/>
      <c r="G108" s="74" t="s">
        <v>213</v>
      </c>
      <c r="H108" s="81"/>
      <c r="J108" s="74" t="s">
        <v>213</v>
      </c>
      <c r="K108" s="81"/>
      <c r="M108" s="74" t="s">
        <v>213</v>
      </c>
      <c r="N108" s="81"/>
      <c r="P108" s="74" t="s">
        <v>213</v>
      </c>
      <c r="Q108" s="81"/>
      <c r="S108" s="74" t="s">
        <v>213</v>
      </c>
      <c r="T108" s="81"/>
      <c r="V108" s="74" t="s">
        <v>213</v>
      </c>
      <c r="W108" s="81"/>
      <c r="Y108" s="74" t="s">
        <v>213</v>
      </c>
      <c r="Z108" s="81"/>
      <c r="AB108" s="74" t="s">
        <v>213</v>
      </c>
      <c r="AC108" s="81"/>
    </row>
    <row r="109" spans="1:29" x14ac:dyDescent="0.25">
      <c r="A109" s="74" t="s">
        <v>214</v>
      </c>
      <c r="B109" s="81"/>
      <c r="D109" s="74" t="s">
        <v>214</v>
      </c>
      <c r="E109" s="81"/>
      <c r="G109" s="74" t="s">
        <v>214</v>
      </c>
      <c r="H109" s="81"/>
      <c r="J109" s="74" t="s">
        <v>214</v>
      </c>
      <c r="K109" s="81"/>
      <c r="M109" s="74" t="s">
        <v>214</v>
      </c>
      <c r="N109" s="81"/>
      <c r="P109" s="74" t="s">
        <v>214</v>
      </c>
      <c r="Q109" s="81"/>
      <c r="S109" s="74" t="s">
        <v>214</v>
      </c>
      <c r="T109" s="81"/>
      <c r="V109" s="74" t="s">
        <v>214</v>
      </c>
      <c r="W109" s="81"/>
      <c r="Y109" s="74" t="s">
        <v>214</v>
      </c>
      <c r="Z109" s="81"/>
      <c r="AB109" s="74" t="s">
        <v>214</v>
      </c>
      <c r="AC109" s="81"/>
    </row>
    <row r="110" spans="1:29" x14ac:dyDescent="0.25">
      <c r="A110" s="68" t="s">
        <v>52</v>
      </c>
      <c r="B110" s="72">
        <f>ROUND(SUM(B107:B109), 0)</f>
        <v>0</v>
      </c>
      <c r="D110" s="68" t="s">
        <v>52</v>
      </c>
      <c r="E110" s="72">
        <f>ROUND(SUM(E107:E109), 0)</f>
        <v>0</v>
      </c>
      <c r="G110" s="68" t="s">
        <v>52</v>
      </c>
      <c r="H110" s="72">
        <f>ROUND(SUM(H107:H109), 0)</f>
        <v>0</v>
      </c>
      <c r="J110" s="68" t="s">
        <v>52</v>
      </c>
      <c r="K110" s="72">
        <f>ROUND(SUM(K107:K109), 0)</f>
        <v>0</v>
      </c>
      <c r="M110" s="68" t="s">
        <v>52</v>
      </c>
      <c r="N110" s="72">
        <f>ROUND(SUM(N107:N109), 0)</f>
        <v>0</v>
      </c>
      <c r="P110" s="68" t="s">
        <v>52</v>
      </c>
      <c r="Q110" s="72">
        <f>ROUND(SUM(Q107:Q109), 0)</f>
        <v>0</v>
      </c>
      <c r="S110" s="68" t="s">
        <v>52</v>
      </c>
      <c r="T110" s="72">
        <f>ROUND(SUM(T107:T109), 0)</f>
        <v>0</v>
      </c>
      <c r="V110" s="68" t="s">
        <v>52</v>
      </c>
      <c r="W110" s="72">
        <f>ROUND(SUM(W107:W109), 0)</f>
        <v>0</v>
      </c>
      <c r="Y110" s="68" t="s">
        <v>52</v>
      </c>
      <c r="Z110" s="72">
        <f>ROUND(SUM(Z107:Z109), 0)</f>
        <v>0</v>
      </c>
      <c r="AB110" s="68" t="s">
        <v>52</v>
      </c>
      <c r="AC110" s="72">
        <f>ROUND(SUM(AC107:AC109), 0)</f>
        <v>0</v>
      </c>
    </row>
    <row r="111" spans="1:29" x14ac:dyDescent="0.25">
      <c r="A111" s="68" t="s">
        <v>67</v>
      </c>
      <c r="B111" s="72">
        <f>SUM(B83,B89,B95,B100,B105,B110)</f>
        <v>0</v>
      </c>
      <c r="D111" s="68" t="s">
        <v>67</v>
      </c>
      <c r="E111" s="72">
        <f>SUM(E83,E89,E95,E100,E105,E110)</f>
        <v>0</v>
      </c>
      <c r="G111" s="68" t="s">
        <v>67</v>
      </c>
      <c r="H111" s="72">
        <f>SUM(H83,H89,H95,H100,H105,H110)</f>
        <v>0</v>
      </c>
      <c r="J111" s="68" t="s">
        <v>67</v>
      </c>
      <c r="K111" s="72">
        <f>SUM(K83,K89,K95,K100,K105,K110)</f>
        <v>0</v>
      </c>
      <c r="M111" s="68" t="s">
        <v>67</v>
      </c>
      <c r="N111" s="72">
        <f>SUM(N83,N89,N95,N100,N105,N110)</f>
        <v>0</v>
      </c>
      <c r="P111" s="68" t="s">
        <v>67</v>
      </c>
      <c r="Q111" s="72">
        <f>SUM(Q83,Q89,Q95,Q100,Q105,Q110)</f>
        <v>0</v>
      </c>
      <c r="S111" s="68" t="s">
        <v>67</v>
      </c>
      <c r="T111" s="72">
        <f>SUM(T83,T89,T95,T100,T105,T110)</f>
        <v>0</v>
      </c>
      <c r="V111" s="68" t="s">
        <v>67</v>
      </c>
      <c r="W111" s="72">
        <f>SUM(W83,W89,W95,W100,W105,W110)</f>
        <v>0</v>
      </c>
      <c r="Y111" s="68" t="s">
        <v>67</v>
      </c>
      <c r="Z111" s="72">
        <f>SUM(Z83,Z89,Z95,Z100,Z105,Z110)</f>
        <v>0</v>
      </c>
      <c r="AB111" s="68" t="s">
        <v>67</v>
      </c>
      <c r="AC111" s="72">
        <f>SUM(AC83,AC89,AC95,AC100,AC105,AC110)</f>
        <v>0</v>
      </c>
    </row>
    <row r="112" spans="1:29" x14ac:dyDescent="0.25">
      <c r="A112" s="65" t="s">
        <v>68</v>
      </c>
      <c r="B112" s="82"/>
      <c r="D112" s="65" t="s">
        <v>68</v>
      </c>
      <c r="E112" s="82"/>
      <c r="G112" s="65" t="s">
        <v>68</v>
      </c>
      <c r="H112" s="82"/>
      <c r="J112" s="65" t="s">
        <v>68</v>
      </c>
      <c r="K112" s="82"/>
      <c r="M112" s="65" t="s">
        <v>68</v>
      </c>
      <c r="N112" s="82"/>
      <c r="P112" s="65" t="s">
        <v>68</v>
      </c>
      <c r="Q112" s="82"/>
      <c r="S112" s="65" t="s">
        <v>68</v>
      </c>
      <c r="T112" s="82"/>
      <c r="V112" s="65" t="s">
        <v>68</v>
      </c>
      <c r="W112" s="82"/>
      <c r="Y112" s="65" t="s">
        <v>68</v>
      </c>
      <c r="Z112" s="82"/>
      <c r="AB112" s="65" t="s">
        <v>68</v>
      </c>
      <c r="AC112" s="82"/>
    </row>
    <row r="113" spans="1:29" x14ac:dyDescent="0.25">
      <c r="A113" s="75" t="s">
        <v>69</v>
      </c>
      <c r="B113" s="76">
        <f>B111*B112</f>
        <v>0</v>
      </c>
      <c r="D113" s="75" t="s">
        <v>69</v>
      </c>
      <c r="E113" s="76">
        <f>E111*E112</f>
        <v>0</v>
      </c>
      <c r="G113" s="75" t="s">
        <v>69</v>
      </c>
      <c r="H113" s="76">
        <f>H111*H112</f>
        <v>0</v>
      </c>
      <c r="J113" s="75" t="s">
        <v>69</v>
      </c>
      <c r="K113" s="76">
        <f>K111*K112</f>
        <v>0</v>
      </c>
      <c r="M113" s="75" t="s">
        <v>69</v>
      </c>
      <c r="N113" s="76">
        <f>N111*N112</f>
        <v>0</v>
      </c>
      <c r="P113" s="75" t="s">
        <v>69</v>
      </c>
      <c r="Q113" s="76">
        <f>Q111*Q112</f>
        <v>0</v>
      </c>
      <c r="S113" s="75" t="s">
        <v>69</v>
      </c>
      <c r="T113" s="76">
        <f>T111*T112</f>
        <v>0</v>
      </c>
      <c r="V113" s="75" t="s">
        <v>69</v>
      </c>
      <c r="W113" s="76">
        <f>W111*W112</f>
        <v>0</v>
      </c>
      <c r="Y113" s="75" t="s">
        <v>69</v>
      </c>
      <c r="Z113" s="76">
        <f>Z111*Z112</f>
        <v>0</v>
      </c>
      <c r="AB113" s="75" t="s">
        <v>69</v>
      </c>
      <c r="AC113" s="76">
        <f>AC111*AC112</f>
        <v>0</v>
      </c>
    </row>
    <row r="114" spans="1:29" x14ac:dyDescent="0.25">
      <c r="A114" s="24" t="s">
        <v>88</v>
      </c>
    </row>
    <row r="115" spans="1:29" ht="21" x14ac:dyDescent="0.35">
      <c r="A115" s="9" t="s">
        <v>72</v>
      </c>
    </row>
    <row r="116" spans="1:29" ht="15.75" x14ac:dyDescent="0.25">
      <c r="A116" s="17" t="s">
        <v>90</v>
      </c>
      <c r="B116" s="17" t="s">
        <v>81</v>
      </c>
    </row>
    <row r="117" spans="1:29" x14ac:dyDescent="0.25">
      <c r="A117" s="16" t="s">
        <v>15</v>
      </c>
      <c r="B117" s="12">
        <f>SUM(B39,E39,H39,K39,N39,Q39,T39,W39,Z39,AC39)</f>
        <v>0</v>
      </c>
    </row>
    <row r="118" spans="1:29" x14ac:dyDescent="0.25">
      <c r="A118" s="16" t="s">
        <v>16</v>
      </c>
      <c r="B118" s="12">
        <f>SUM(B76,E76,H76,K76,N76,Q76,T76,W76,Z76,AC76)</f>
        <v>0</v>
      </c>
    </row>
    <row r="119" spans="1:29" x14ac:dyDescent="0.25">
      <c r="A119" s="16" t="s">
        <v>17</v>
      </c>
      <c r="B119" s="12">
        <f>SUM(B113,E113,H113,K113,N113,Q113,T113,W113,Z113,AC113)</f>
        <v>0</v>
      </c>
    </row>
    <row r="120" spans="1:29" x14ac:dyDescent="0.25">
      <c r="A120" s="27" t="s">
        <v>46</v>
      </c>
      <c r="B120" s="28">
        <f>SUM(B117:B119)</f>
        <v>0</v>
      </c>
    </row>
    <row r="121" spans="1:29" x14ac:dyDescent="0.25">
      <c r="A121" s="24" t="s">
        <v>208</v>
      </c>
    </row>
  </sheetData>
  <sheetProtection algorithmName="SHA-512" hashValue="fWDBzdRIEY1XdKV3eHTscAMH/h7gZGckWDsWlk42lQTQiPtRtZM8kU1PmIzCiJq58zAjSrReeLt43kVCmby8qA==" saltValue="ShFrrXWbnlM6+asm1WtvSA==" spinCount="100000" sheet="1" objects="1" scenarios="1"/>
  <phoneticPr fontId="37" type="noConversion"/>
  <dataValidations count="19">
    <dataValidation allowBlank="1" showInputMessage="1" showErrorMessage="1" promptTitle="Number of passengers" prompt="Input the number of passengers traveling by air." sqref="B7 E7 H7 K7 N7 Q7 T7 W7 Z7 AC7 B44 E44 H44 K44 N44 Q44 T44 W44 Z44 AC44 B81 E81 H81 K81 N81 Q81 T81 W81 Z81 AC81" xr:uid="{403ED8FD-02C4-4D73-B559-3305497A520D}"/>
    <dataValidation allowBlank="1" showInputMessage="1" showErrorMessage="1" promptTitle="Total airfare per passenger" prompt="Input the total airfare per passenger." sqref="B8 E8 H8 K8 N8 Q8 T8 W8 Z8 AC8 B45 E45 H45 K45 N45 Q45 T45 W45 Z45 AC45 B82 E82 H82 K82 N82 Q82 T82 W82 Z82 AC82" xr:uid="{A4E9FAD7-B7EB-4D48-BD4F-A05F3AC97EDA}"/>
    <dataValidation allowBlank="1" showInputMessage="1" showErrorMessage="1" promptTitle="Vehicle 1 - Daily rental rate" prompt="Input the daily rental rate for Vehicle 1." sqref="B11 E11 H11 K11 N11 Q11 T11 W11 Z11 AC11 B48 E48 H48 K48 N48 Q48 T48 W48 Z48 AC48 B85 E85 H85 K85 N85 Q85 T85 W85 Z85 AC85" xr:uid="{C7F112FF-715A-4CC2-919E-7A15F2C31E8D}"/>
    <dataValidation allowBlank="1" showInputMessage="1" showErrorMessage="1" promptTitle="Vehicle 1 - Number of days" prompt="Input the number of days Vehicle 1 will be rented." sqref="B12 E12 H12 K12 N12 Q12 T12 W12 Z12 AC12 B49 E49 H49 K49 N49 Q49 T49 W49 Z49 AC49 B86 E86 H86 K86 N86 Q86 T86 W86 Z86 AC86" xr:uid="{3E424339-6C9F-4C74-8BE0-35FD0A14D02B}"/>
    <dataValidation allowBlank="1" showInputMessage="1" showErrorMessage="1" promptTitle="Vehicle 2 - Daily rental rate" prompt="Input the daily rental rate for Vehicle 2." sqref="B13 E13 H13 K13 N13 Q13 T13 W13 Z13 AC13 B50 E50 H50 K50 N50 Q50 T50 W50 Z50 AC50 B87 E87 H87 K87 N87 Q87 T87 W87 Z87 AC87" xr:uid="{B98A7DD2-41FA-42BD-8160-FF5A828812FC}"/>
    <dataValidation allowBlank="1" showInputMessage="1" showErrorMessage="1" promptTitle="Vehicle 2 - Number of days" prompt="Input the number of days Vehicle 2 will be rented." sqref="B14 E14 H14 K14 N14 Q14 T14 W14 Z14 AC14 B51 E51 H51 K51 N51 Q51 T51 W51 Z51 AC51 B88 E88 H88 K88 N88 Q88 T88 W88 Z88 AC88" xr:uid="{96152DCC-6A22-4F20-8BFD-FA3C6DBD6EC0}"/>
    <dataValidation allowBlank="1" showInputMessage="1" showErrorMessage="1" promptTitle="Mileage reimbursement rate" prompt="Input the current mileage reimbursement rate." sqref="B17 E17 H17 K17 N17 Q17 T17 W17 Z17 AC17 B54 E54 H54 K54 N54 Q54 T54 W54 Z54 AC54 B91 E91 H91 K91 N91 Q91 T91 W91 Z91 AC91" xr:uid="{CD963452-8EC5-4CAF-86A4-AC55169CB0B8}"/>
    <dataValidation allowBlank="1" showInputMessage="1" showErrorMessage="1" promptTitle="Roundtrip number of miles" prompt="Input the roundtrip number of miles that will be traveled." sqref="AC92 B18 E18 H18 K18 N18 Q18 T18 W18 Z18 AC18 B55 E55 H55 K55 N55 Q55 T55 W55 Z55 AC55 B92 E92 H92 K92 N92 Q92 T92 W92 Z92" xr:uid="{F14FE88E-A04F-49DF-8BB4-2B5BCEC27044}"/>
    <dataValidation allowBlank="1" showInputMessage="1" showErrorMessage="1" promptTitle="Bulk fuel purchase" prompt="Input the bulk fuel purchase total if not including the mileage reimbursement rate and the roundtrip number of miles. " sqref="B20 E20 H20 K20 N20 Q20 T20 W20 Z20 AC20 B57 E57 H57 K57 N57 Q57 T57 W57 Z57 AC57 B94 E94 H94 K94 N94 Q94 T94 W94 Z94 AC94" xr:uid="{B1FA9B4D-4E04-425C-9CC4-EBB6C19BD539}"/>
    <dataValidation allowBlank="1" showInputMessage="1" showErrorMessage="1" promptTitle="Number of days" prompt="Input the total number of days per diem will be claimed for this trip." sqref="B23 E23 H23 K23 N23 Q23 T23 W23 Z23 AC23 B60 E60 H60 K60 N60 Q60 T60 W60 Z60 AC60 B97 E97 H97 K97 N97 Q97 T97 W97 Z97 AC97" xr:uid="{9255972A-40F7-47A5-BDDD-1A9CFACA5398}"/>
    <dataValidation allowBlank="1" showInputMessage="1" showErrorMessage="1" promptTitle="Number of staff" prompt="Input the total number of staff claiming per diem for this trip." sqref="B24 E24 H24 K24 N24 Q24 T24 W24 Z24 AC24 B61 E61 H61 K61 N61 Q61 T61 W61 Z61 AC61 B98 E98 H98 K98 N98 Q98 T98 W98 Z98 AC98" xr:uid="{F0A45A6A-A037-47DD-B76D-229DC3A27B33}"/>
    <dataValidation allowBlank="1" showInputMessage="1" showErrorMessage="1" promptTitle="Per diem rate" prompt="Input the current per diem rate." sqref="B25 E25 H25 K25 N25 Q25 T25 W25 Z25 AC25 B62 E62 H62 K62 N62 Q62 T62 W62 Z62 AC62 B99 E99 H99 K99 N99 Q99 T99 W99 Z99 AC99" xr:uid="{76F1994E-9A7C-43E1-9804-D6B465DE0645}"/>
    <dataValidation allowBlank="1" showInputMessage="1" showErrorMessage="1" promptTitle="Number of Occurrences" prompt="Input the total number of occurrences for this trip." sqref="B38 E38 H38 K38 N38 Q38 T38 W38 Z38 AC38 B75 E75 H75 K75 N75 Q75 T75 W75 Z75 AC75 B112 E112 H112 K112 N112 Q112 T112 W112 Z112 AC112" xr:uid="{44F8FB0C-A0CE-4170-9AD7-00F2672D553D}"/>
    <dataValidation allowBlank="1" showInputMessage="1" showErrorMessage="1" promptTitle="Number of nights" prompt="Input the total number of nights for this trip." sqref="B28 E28 H28 K28 N28 Q28 T28 W28 Z28 AC28 B65 E65 H65 K65 N65 Q65 T65 W65 Z65 AC65 B102 E102 H102 K102 N102 Q102 T102 W102 Z102 AC102" xr:uid="{F42D78B5-01F5-4873-82E5-13E1FC64864E}"/>
    <dataValidation allowBlank="1" showInputMessage="1" showErrorMessage="1" promptTitle="Number of rooms" prompt="Input the total number of rooms needed for lodging." sqref="B29 E29 H29 K29 N29 Q29 T29 W29 Z29 AC29 B66 E66 H66 K66 N66 Q66 T66 W66 Z66 AC66 B103 E103 H103 K103 N103 Q103 T103 W103 Z103 AC103" xr:uid="{EC998BBF-20FC-4E36-8E4D-0622095C705E}"/>
    <dataValidation allowBlank="1" showInputMessage="1" showErrorMessage="1" promptTitle="Nightly lodging rate" prompt="Input the nightly lodging rate." sqref="B30 E30 H30 K30 N30 Q30 T30 W30 Z30 AC30 B67 E67 H67 K67 N67 Q67 T67 W67 Z67 AC67 B104 E104 H104 K104 N104 Q104 T104 W104 Z104 AC104" xr:uid="{132B06A1-C22E-4AEA-96C9-82758B00748C}"/>
    <dataValidation allowBlank="1" showInputMessage="1" showErrorMessage="1" promptTitle="Registration Fees" prompt="Input the total amount of any conference/event registration fees associated with this trip." sqref="B33 E33 H33 K33 N33 Q33 T33 W33 Z33 AC33 B70 E70 H70 K70 N70 Q70 T70 W70 Z70 AC70 B107 E107 H107 K107 N107 Q107 T107 W107 Z107 AC107" xr:uid="{ECC484EC-F667-4924-B2E0-D61709C911EC}"/>
    <dataValidation allowBlank="1" showInputMessage="1" showErrorMessage="1" promptTitle="Parking Fees" prompt="Input the total amount of parking fees associated with this trip." sqref="B34 E34 H34 K34 N34 Q34 T34 W34 AC108 AC34 B71 E71 H71 K71 N71 Q71 T71 W71 Z71 AC71 B108 E108 H108 K108 N108 Q108 T108 W108 Z108 Z34" xr:uid="{7E443747-B8F7-48F8-B6D7-F7AD86A80E7E}"/>
    <dataValidation allowBlank="1" showInputMessage="1" showErrorMessage="1" promptTitle="Tolls" prompt="Input the total amount of any tolls associated with this trip." sqref="B35 E35 H35 K35 N35 Q35 T35 AC109 AC35 B72 E72 H72 K72 N72 Q72 T72 W72 Z72 AC72 B109 E109 H109 K109 N109 Q109 T109 W109 Z109 Z35 W35" xr:uid="{D951B3D6-EE71-4EC7-A3C4-B3D2DEBC418C}"/>
  </dataValidations>
  <hyperlinks>
    <hyperlink ref="A3" location="Instructions!A38:A44" display="Instructions for completing these tables are included on the &quot;Instructions&quot; sheet of this workbook. " xr:uid="{685B3591-3B3C-4317-A5B4-DC6951012B58}"/>
  </hyperlinks>
  <pageMargins left="0.7" right="0.7" top="0.75" bottom="0.75" header="0.3" footer="0.3"/>
  <pageSetup orientation="portrait" horizontalDpi="1200" verticalDpi="1200" r:id="rId1"/>
  <tableParts count="3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73A1F-E96D-4A52-B26A-5A43129EF361}">
  <sheetPr>
    <tabColor theme="8" tint="0.59999389629810485"/>
  </sheetPr>
  <dimension ref="A1:J47"/>
  <sheetViews>
    <sheetView showGridLines="0" zoomScale="80" zoomScaleNormal="80" workbookViewId="0">
      <selection activeCell="A44" sqref="A44"/>
    </sheetView>
  </sheetViews>
  <sheetFormatPr defaultColWidth="9.28515625" defaultRowHeight="15" x14ac:dyDescent="0.25"/>
  <cols>
    <col min="1" max="1" width="29.28515625" customWidth="1"/>
    <col min="2" max="4" width="22.28515625" customWidth="1"/>
    <col min="5" max="7" width="27.7109375" customWidth="1"/>
    <col min="8" max="10" width="16.28515625" customWidth="1"/>
  </cols>
  <sheetData>
    <row r="1" spans="1:10" ht="26.25" x14ac:dyDescent="0.4">
      <c r="A1" s="10" t="s">
        <v>190</v>
      </c>
    </row>
    <row r="2" spans="1:10" ht="18.600000000000001" customHeight="1" x14ac:dyDescent="0.25">
      <c r="A2" s="42" t="s">
        <v>88</v>
      </c>
    </row>
    <row r="3" spans="1:10" ht="15.75" x14ac:dyDescent="0.25">
      <c r="A3" s="41" t="s">
        <v>172</v>
      </c>
      <c r="B3" s="51"/>
      <c r="C3" s="51"/>
      <c r="D3" s="51"/>
      <c r="E3" s="51"/>
      <c r="F3" s="51"/>
      <c r="G3" s="51"/>
      <c r="H3" s="51"/>
      <c r="I3" s="51"/>
      <c r="J3" s="51"/>
    </row>
    <row r="4" spans="1:10" ht="50.1" customHeight="1" x14ac:dyDescent="0.25">
      <c r="A4" s="43" t="s">
        <v>73</v>
      </c>
      <c r="B4" s="45" t="s">
        <v>74</v>
      </c>
      <c r="C4" s="45" t="s">
        <v>75</v>
      </c>
      <c r="D4" s="45" t="s">
        <v>76</v>
      </c>
      <c r="E4" s="45" t="s">
        <v>77</v>
      </c>
      <c r="F4" s="45" t="s">
        <v>78</v>
      </c>
      <c r="G4" s="45" t="s">
        <v>79</v>
      </c>
      <c r="H4" s="44" t="s">
        <v>15</v>
      </c>
      <c r="I4" s="44" t="s">
        <v>16</v>
      </c>
      <c r="J4" s="52" t="s">
        <v>17</v>
      </c>
    </row>
    <row r="5" spans="1:10" x14ac:dyDescent="0.25">
      <c r="A5" s="11"/>
      <c r="B5" s="6"/>
      <c r="C5" s="6"/>
      <c r="D5" s="6"/>
      <c r="E5" s="4"/>
      <c r="F5" s="4"/>
      <c r="G5" s="4"/>
      <c r="H5" s="46">
        <f t="shared" ref="H5:H39" si="0">B5*E5</f>
        <v>0</v>
      </c>
      <c r="I5" s="46">
        <f t="shared" ref="I5:I39" si="1">C5*F5</f>
        <v>0</v>
      </c>
      <c r="J5" s="47">
        <f t="shared" ref="J5:J39" si="2">D5*G5</f>
        <v>0</v>
      </c>
    </row>
    <row r="6" spans="1:10" x14ac:dyDescent="0.25">
      <c r="A6" s="11"/>
      <c r="B6" s="6"/>
      <c r="C6" s="6"/>
      <c r="D6" s="6"/>
      <c r="E6" s="4"/>
      <c r="F6" s="4"/>
      <c r="G6" s="4"/>
      <c r="H6" s="46">
        <f t="shared" si="0"/>
        <v>0</v>
      </c>
      <c r="I6" s="46">
        <f t="shared" si="1"/>
        <v>0</v>
      </c>
      <c r="J6" s="47">
        <f t="shared" si="2"/>
        <v>0</v>
      </c>
    </row>
    <row r="7" spans="1:10" x14ac:dyDescent="0.25">
      <c r="A7" s="11"/>
      <c r="B7" s="6"/>
      <c r="C7" s="6"/>
      <c r="D7" s="6"/>
      <c r="E7" s="4"/>
      <c r="F7" s="4"/>
      <c r="G7" s="4"/>
      <c r="H7" s="46">
        <f t="shared" si="0"/>
        <v>0</v>
      </c>
      <c r="I7" s="46">
        <f t="shared" si="1"/>
        <v>0</v>
      </c>
      <c r="J7" s="47">
        <f t="shared" si="2"/>
        <v>0</v>
      </c>
    </row>
    <row r="8" spans="1:10" x14ac:dyDescent="0.25">
      <c r="A8" s="11"/>
      <c r="B8" s="6"/>
      <c r="C8" s="6"/>
      <c r="D8" s="6"/>
      <c r="E8" s="4"/>
      <c r="F8" s="4"/>
      <c r="G8" s="4"/>
      <c r="H8" s="46">
        <f t="shared" si="0"/>
        <v>0</v>
      </c>
      <c r="I8" s="46">
        <f t="shared" si="1"/>
        <v>0</v>
      </c>
      <c r="J8" s="47">
        <f t="shared" si="2"/>
        <v>0</v>
      </c>
    </row>
    <row r="9" spans="1:10" x14ac:dyDescent="0.25">
      <c r="A9" s="11"/>
      <c r="B9" s="6"/>
      <c r="C9" s="6"/>
      <c r="D9" s="6"/>
      <c r="E9" s="4"/>
      <c r="F9" s="4"/>
      <c r="G9" s="4"/>
      <c r="H9" s="46">
        <f t="shared" si="0"/>
        <v>0</v>
      </c>
      <c r="I9" s="46">
        <f t="shared" si="1"/>
        <v>0</v>
      </c>
      <c r="J9" s="47">
        <f t="shared" si="2"/>
        <v>0</v>
      </c>
    </row>
    <row r="10" spans="1:10" x14ac:dyDescent="0.25">
      <c r="A10" s="11"/>
      <c r="B10" s="6"/>
      <c r="C10" s="6"/>
      <c r="D10" s="6"/>
      <c r="E10" s="4"/>
      <c r="F10" s="4"/>
      <c r="G10" s="4"/>
      <c r="H10" s="46">
        <f t="shared" si="0"/>
        <v>0</v>
      </c>
      <c r="I10" s="46">
        <f t="shared" si="1"/>
        <v>0</v>
      </c>
      <c r="J10" s="47">
        <f t="shared" si="2"/>
        <v>0</v>
      </c>
    </row>
    <row r="11" spans="1:10" x14ac:dyDescent="0.25">
      <c r="A11" s="11"/>
      <c r="B11" s="6"/>
      <c r="C11" s="6"/>
      <c r="D11" s="6"/>
      <c r="E11" s="4"/>
      <c r="F11" s="4"/>
      <c r="G11" s="4"/>
      <c r="H11" s="46">
        <f t="shared" si="0"/>
        <v>0</v>
      </c>
      <c r="I11" s="46">
        <f t="shared" si="1"/>
        <v>0</v>
      </c>
      <c r="J11" s="47">
        <f t="shared" si="2"/>
        <v>0</v>
      </c>
    </row>
    <row r="12" spans="1:10" x14ac:dyDescent="0.25">
      <c r="A12" s="11"/>
      <c r="B12" s="6"/>
      <c r="C12" s="6"/>
      <c r="D12" s="6"/>
      <c r="E12" s="4"/>
      <c r="F12" s="4"/>
      <c r="G12" s="4"/>
      <c r="H12" s="46">
        <f t="shared" si="0"/>
        <v>0</v>
      </c>
      <c r="I12" s="46">
        <f t="shared" si="1"/>
        <v>0</v>
      </c>
      <c r="J12" s="47">
        <f t="shared" si="2"/>
        <v>0</v>
      </c>
    </row>
    <row r="13" spans="1:10" x14ac:dyDescent="0.25">
      <c r="A13" s="11"/>
      <c r="B13" s="6"/>
      <c r="C13" s="6"/>
      <c r="D13" s="6"/>
      <c r="E13" s="4"/>
      <c r="F13" s="4"/>
      <c r="G13" s="4"/>
      <c r="H13" s="46">
        <f t="shared" si="0"/>
        <v>0</v>
      </c>
      <c r="I13" s="46">
        <f t="shared" si="1"/>
        <v>0</v>
      </c>
      <c r="J13" s="47">
        <f t="shared" si="2"/>
        <v>0</v>
      </c>
    </row>
    <row r="14" spans="1:10" x14ac:dyDescent="0.25">
      <c r="A14" s="11"/>
      <c r="B14" s="6"/>
      <c r="C14" s="6"/>
      <c r="D14" s="6"/>
      <c r="E14" s="4"/>
      <c r="F14" s="4"/>
      <c r="G14" s="4"/>
      <c r="H14" s="46">
        <f t="shared" si="0"/>
        <v>0</v>
      </c>
      <c r="I14" s="46">
        <f t="shared" si="1"/>
        <v>0</v>
      </c>
      <c r="J14" s="47">
        <f t="shared" si="2"/>
        <v>0</v>
      </c>
    </row>
    <row r="15" spans="1:10" x14ac:dyDescent="0.25">
      <c r="A15" s="11"/>
      <c r="B15" s="6"/>
      <c r="C15" s="6"/>
      <c r="D15" s="6"/>
      <c r="E15" s="4"/>
      <c r="F15" s="4"/>
      <c r="G15" s="4"/>
      <c r="H15" s="46">
        <f t="shared" si="0"/>
        <v>0</v>
      </c>
      <c r="I15" s="46">
        <f t="shared" si="1"/>
        <v>0</v>
      </c>
      <c r="J15" s="47">
        <f t="shared" si="2"/>
        <v>0</v>
      </c>
    </row>
    <row r="16" spans="1:10" x14ac:dyDescent="0.25">
      <c r="A16" s="11"/>
      <c r="B16" s="6"/>
      <c r="C16" s="6"/>
      <c r="D16" s="6"/>
      <c r="E16" s="4"/>
      <c r="F16" s="4"/>
      <c r="G16" s="4"/>
      <c r="H16" s="46">
        <f t="shared" si="0"/>
        <v>0</v>
      </c>
      <c r="I16" s="46">
        <f t="shared" si="1"/>
        <v>0</v>
      </c>
      <c r="J16" s="47">
        <f t="shared" si="2"/>
        <v>0</v>
      </c>
    </row>
    <row r="17" spans="1:10" x14ac:dyDescent="0.25">
      <c r="A17" s="11"/>
      <c r="B17" s="6"/>
      <c r="C17" s="6"/>
      <c r="D17" s="6"/>
      <c r="E17" s="4"/>
      <c r="F17" s="4"/>
      <c r="G17" s="4"/>
      <c r="H17" s="46">
        <f t="shared" si="0"/>
        <v>0</v>
      </c>
      <c r="I17" s="46">
        <f t="shared" si="1"/>
        <v>0</v>
      </c>
      <c r="J17" s="47">
        <f t="shared" si="2"/>
        <v>0</v>
      </c>
    </row>
    <row r="18" spans="1:10" x14ac:dyDescent="0.25">
      <c r="A18" s="11"/>
      <c r="B18" s="6"/>
      <c r="C18" s="6"/>
      <c r="D18" s="6"/>
      <c r="E18" s="4"/>
      <c r="F18" s="4"/>
      <c r="G18" s="4"/>
      <c r="H18" s="46">
        <f t="shared" si="0"/>
        <v>0</v>
      </c>
      <c r="I18" s="46">
        <f t="shared" si="1"/>
        <v>0</v>
      </c>
      <c r="J18" s="47">
        <f t="shared" si="2"/>
        <v>0</v>
      </c>
    </row>
    <row r="19" spans="1:10" x14ac:dyDescent="0.25">
      <c r="A19" s="11"/>
      <c r="B19" s="6"/>
      <c r="C19" s="6"/>
      <c r="D19" s="6"/>
      <c r="E19" s="4"/>
      <c r="F19" s="4"/>
      <c r="G19" s="4"/>
      <c r="H19" s="46">
        <f t="shared" si="0"/>
        <v>0</v>
      </c>
      <c r="I19" s="46">
        <f t="shared" si="1"/>
        <v>0</v>
      </c>
      <c r="J19" s="47">
        <f t="shared" si="2"/>
        <v>0</v>
      </c>
    </row>
    <row r="20" spans="1:10" x14ac:dyDescent="0.25">
      <c r="A20" s="11"/>
      <c r="B20" s="6"/>
      <c r="C20" s="6"/>
      <c r="D20" s="6"/>
      <c r="E20" s="4"/>
      <c r="F20" s="4"/>
      <c r="G20" s="4"/>
      <c r="H20" s="46">
        <f t="shared" si="0"/>
        <v>0</v>
      </c>
      <c r="I20" s="46">
        <f t="shared" si="1"/>
        <v>0</v>
      </c>
      <c r="J20" s="47">
        <f t="shared" si="2"/>
        <v>0</v>
      </c>
    </row>
    <row r="21" spans="1:10" x14ac:dyDescent="0.25">
      <c r="A21" s="11"/>
      <c r="B21" s="6"/>
      <c r="C21" s="6"/>
      <c r="D21" s="6"/>
      <c r="E21" s="4"/>
      <c r="F21" s="4"/>
      <c r="G21" s="4"/>
      <c r="H21" s="46">
        <f t="shared" si="0"/>
        <v>0</v>
      </c>
      <c r="I21" s="46">
        <f t="shared" si="1"/>
        <v>0</v>
      </c>
      <c r="J21" s="47">
        <f t="shared" si="2"/>
        <v>0</v>
      </c>
    </row>
    <row r="22" spans="1:10" x14ac:dyDescent="0.25">
      <c r="A22" s="11"/>
      <c r="B22" s="6"/>
      <c r="C22" s="6"/>
      <c r="D22" s="6"/>
      <c r="E22" s="4"/>
      <c r="F22" s="4"/>
      <c r="G22" s="4"/>
      <c r="H22" s="46">
        <f t="shared" si="0"/>
        <v>0</v>
      </c>
      <c r="I22" s="46">
        <f t="shared" si="1"/>
        <v>0</v>
      </c>
      <c r="J22" s="47">
        <f t="shared" si="2"/>
        <v>0</v>
      </c>
    </row>
    <row r="23" spans="1:10" x14ac:dyDescent="0.25">
      <c r="A23" s="11"/>
      <c r="B23" s="6"/>
      <c r="C23" s="6"/>
      <c r="D23" s="6"/>
      <c r="E23" s="4"/>
      <c r="F23" s="4"/>
      <c r="G23" s="4"/>
      <c r="H23" s="46">
        <f t="shared" si="0"/>
        <v>0</v>
      </c>
      <c r="I23" s="46">
        <f t="shared" si="1"/>
        <v>0</v>
      </c>
      <c r="J23" s="47">
        <f t="shared" si="2"/>
        <v>0</v>
      </c>
    </row>
    <row r="24" spans="1:10" x14ac:dyDescent="0.25">
      <c r="A24" s="11"/>
      <c r="B24" s="6"/>
      <c r="C24" s="6"/>
      <c r="D24" s="6"/>
      <c r="E24" s="4"/>
      <c r="F24" s="4"/>
      <c r="G24" s="4"/>
      <c r="H24" s="46">
        <f t="shared" si="0"/>
        <v>0</v>
      </c>
      <c r="I24" s="46">
        <f t="shared" si="1"/>
        <v>0</v>
      </c>
      <c r="J24" s="47">
        <f t="shared" si="2"/>
        <v>0</v>
      </c>
    </row>
    <row r="25" spans="1:10" x14ac:dyDescent="0.25">
      <c r="A25" s="11"/>
      <c r="B25" s="6"/>
      <c r="C25" s="6"/>
      <c r="D25" s="6"/>
      <c r="E25" s="4"/>
      <c r="F25" s="4"/>
      <c r="G25" s="4"/>
      <c r="H25" s="46">
        <f t="shared" si="0"/>
        <v>0</v>
      </c>
      <c r="I25" s="46">
        <f t="shared" si="1"/>
        <v>0</v>
      </c>
      <c r="J25" s="47">
        <f t="shared" si="2"/>
        <v>0</v>
      </c>
    </row>
    <row r="26" spans="1:10" x14ac:dyDescent="0.25">
      <c r="A26" s="11"/>
      <c r="B26" s="6"/>
      <c r="C26" s="6"/>
      <c r="D26" s="6"/>
      <c r="E26" s="4"/>
      <c r="F26" s="4"/>
      <c r="G26" s="4"/>
      <c r="H26" s="46">
        <f t="shared" si="0"/>
        <v>0</v>
      </c>
      <c r="I26" s="46">
        <f t="shared" si="1"/>
        <v>0</v>
      </c>
      <c r="J26" s="47">
        <f t="shared" si="2"/>
        <v>0</v>
      </c>
    </row>
    <row r="27" spans="1:10" x14ac:dyDescent="0.25">
      <c r="A27" s="11"/>
      <c r="B27" s="6"/>
      <c r="C27" s="6"/>
      <c r="D27" s="6"/>
      <c r="E27" s="4"/>
      <c r="F27" s="4"/>
      <c r="G27" s="4"/>
      <c r="H27" s="46">
        <f t="shared" si="0"/>
        <v>0</v>
      </c>
      <c r="I27" s="46">
        <f t="shared" si="1"/>
        <v>0</v>
      </c>
      <c r="J27" s="47">
        <f t="shared" si="2"/>
        <v>0</v>
      </c>
    </row>
    <row r="28" spans="1:10" x14ac:dyDescent="0.25">
      <c r="A28" s="11"/>
      <c r="B28" s="6"/>
      <c r="C28" s="6"/>
      <c r="D28" s="6"/>
      <c r="E28" s="4"/>
      <c r="F28" s="4"/>
      <c r="G28" s="4"/>
      <c r="H28" s="46">
        <f t="shared" si="0"/>
        <v>0</v>
      </c>
      <c r="I28" s="46">
        <f t="shared" si="1"/>
        <v>0</v>
      </c>
      <c r="J28" s="47">
        <f t="shared" si="2"/>
        <v>0</v>
      </c>
    </row>
    <row r="29" spans="1:10" x14ac:dyDescent="0.25">
      <c r="A29" s="11"/>
      <c r="B29" s="6"/>
      <c r="C29" s="6"/>
      <c r="D29" s="6"/>
      <c r="E29" s="4"/>
      <c r="F29" s="4"/>
      <c r="G29" s="4"/>
      <c r="H29" s="46">
        <f t="shared" si="0"/>
        <v>0</v>
      </c>
      <c r="I29" s="46">
        <f t="shared" si="1"/>
        <v>0</v>
      </c>
      <c r="J29" s="47">
        <f t="shared" si="2"/>
        <v>0</v>
      </c>
    </row>
    <row r="30" spans="1:10" x14ac:dyDescent="0.25">
      <c r="A30" s="11"/>
      <c r="B30" s="6"/>
      <c r="C30" s="6"/>
      <c r="D30" s="6"/>
      <c r="E30" s="4"/>
      <c r="F30" s="4"/>
      <c r="G30" s="4"/>
      <c r="H30" s="46">
        <f t="shared" si="0"/>
        <v>0</v>
      </c>
      <c r="I30" s="46">
        <f t="shared" si="1"/>
        <v>0</v>
      </c>
      <c r="J30" s="47">
        <f t="shared" si="2"/>
        <v>0</v>
      </c>
    </row>
    <row r="31" spans="1:10" x14ac:dyDescent="0.25">
      <c r="A31" s="11"/>
      <c r="B31" s="6"/>
      <c r="C31" s="6"/>
      <c r="D31" s="6"/>
      <c r="E31" s="4"/>
      <c r="F31" s="4"/>
      <c r="G31" s="4"/>
      <c r="H31" s="46">
        <f t="shared" si="0"/>
        <v>0</v>
      </c>
      <c r="I31" s="46">
        <f t="shared" si="1"/>
        <v>0</v>
      </c>
      <c r="J31" s="47">
        <f t="shared" si="2"/>
        <v>0</v>
      </c>
    </row>
    <row r="32" spans="1:10" x14ac:dyDescent="0.25">
      <c r="A32" s="11"/>
      <c r="B32" s="6"/>
      <c r="C32" s="6"/>
      <c r="D32" s="6"/>
      <c r="E32" s="4"/>
      <c r="F32" s="4"/>
      <c r="G32" s="4"/>
      <c r="H32" s="46">
        <f t="shared" si="0"/>
        <v>0</v>
      </c>
      <c r="I32" s="46">
        <f t="shared" si="1"/>
        <v>0</v>
      </c>
      <c r="J32" s="47">
        <f t="shared" si="2"/>
        <v>0</v>
      </c>
    </row>
    <row r="33" spans="1:10" x14ac:dyDescent="0.25">
      <c r="A33" s="11"/>
      <c r="B33" s="6"/>
      <c r="C33" s="6"/>
      <c r="D33" s="6"/>
      <c r="E33" s="4"/>
      <c r="F33" s="4"/>
      <c r="G33" s="4"/>
      <c r="H33" s="46">
        <f t="shared" si="0"/>
        <v>0</v>
      </c>
      <c r="I33" s="46">
        <f t="shared" si="1"/>
        <v>0</v>
      </c>
      <c r="J33" s="47">
        <f t="shared" si="2"/>
        <v>0</v>
      </c>
    </row>
    <row r="34" spans="1:10" x14ac:dyDescent="0.25">
      <c r="A34" s="11"/>
      <c r="B34" s="6"/>
      <c r="C34" s="6"/>
      <c r="D34" s="6"/>
      <c r="E34" s="4"/>
      <c r="F34" s="4"/>
      <c r="G34" s="4"/>
      <c r="H34" s="46">
        <f t="shared" si="0"/>
        <v>0</v>
      </c>
      <c r="I34" s="46">
        <f t="shared" si="1"/>
        <v>0</v>
      </c>
      <c r="J34" s="47">
        <f t="shared" si="2"/>
        <v>0</v>
      </c>
    </row>
    <row r="35" spans="1:10" x14ac:dyDescent="0.25">
      <c r="A35" s="11"/>
      <c r="B35" s="6"/>
      <c r="C35" s="6"/>
      <c r="D35" s="6"/>
      <c r="E35" s="4"/>
      <c r="F35" s="4"/>
      <c r="G35" s="4"/>
      <c r="H35" s="46">
        <f t="shared" si="0"/>
        <v>0</v>
      </c>
      <c r="I35" s="46">
        <f t="shared" si="1"/>
        <v>0</v>
      </c>
      <c r="J35" s="47">
        <f t="shared" si="2"/>
        <v>0</v>
      </c>
    </row>
    <row r="36" spans="1:10" x14ac:dyDescent="0.25">
      <c r="A36" s="11"/>
      <c r="B36" s="6"/>
      <c r="C36" s="6"/>
      <c r="D36" s="6"/>
      <c r="E36" s="4"/>
      <c r="F36" s="4"/>
      <c r="G36" s="4"/>
      <c r="H36" s="46">
        <f t="shared" si="0"/>
        <v>0</v>
      </c>
      <c r="I36" s="46">
        <f t="shared" si="1"/>
        <v>0</v>
      </c>
      <c r="J36" s="47">
        <f t="shared" si="2"/>
        <v>0</v>
      </c>
    </row>
    <row r="37" spans="1:10" x14ac:dyDescent="0.25">
      <c r="A37" s="11"/>
      <c r="B37" s="6"/>
      <c r="C37" s="6"/>
      <c r="D37" s="6"/>
      <c r="E37" s="4"/>
      <c r="F37" s="4"/>
      <c r="G37" s="4"/>
      <c r="H37" s="46">
        <f t="shared" si="0"/>
        <v>0</v>
      </c>
      <c r="I37" s="46">
        <f t="shared" si="1"/>
        <v>0</v>
      </c>
      <c r="J37" s="47">
        <f t="shared" si="2"/>
        <v>0</v>
      </c>
    </row>
    <row r="38" spans="1:10" x14ac:dyDescent="0.25">
      <c r="A38" s="11"/>
      <c r="B38" s="6"/>
      <c r="C38" s="6"/>
      <c r="D38" s="6"/>
      <c r="E38" s="4"/>
      <c r="F38" s="4"/>
      <c r="G38" s="4"/>
      <c r="H38" s="46">
        <f t="shared" si="0"/>
        <v>0</v>
      </c>
      <c r="I38" s="46">
        <f t="shared" si="1"/>
        <v>0</v>
      </c>
      <c r="J38" s="47">
        <f t="shared" si="2"/>
        <v>0</v>
      </c>
    </row>
    <row r="39" spans="1:10" x14ac:dyDescent="0.25">
      <c r="A39" s="13"/>
      <c r="B39" s="7"/>
      <c r="C39" s="6"/>
      <c r="D39" s="6"/>
      <c r="E39" s="8"/>
      <c r="F39" s="8"/>
      <c r="G39" s="8"/>
      <c r="H39" s="46">
        <f t="shared" si="0"/>
        <v>0</v>
      </c>
      <c r="I39" s="46">
        <f t="shared" si="1"/>
        <v>0</v>
      </c>
      <c r="J39" s="47">
        <f t="shared" si="2"/>
        <v>0</v>
      </c>
    </row>
    <row r="40" spans="1:10" ht="18.600000000000001" customHeight="1" x14ac:dyDescent="0.25">
      <c r="A40" s="42" t="s">
        <v>88</v>
      </c>
      <c r="B40" s="53"/>
      <c r="C40" s="53"/>
      <c r="D40" s="53"/>
      <c r="E40" s="53"/>
      <c r="F40" s="54"/>
      <c r="G40" s="54"/>
      <c r="H40" s="55"/>
      <c r="I40" s="55"/>
      <c r="J40" s="55"/>
    </row>
    <row r="41" spans="1:10" ht="21" x14ac:dyDescent="0.35">
      <c r="A41" s="9" t="s">
        <v>91</v>
      </c>
      <c r="B41" s="56"/>
      <c r="C41" s="56"/>
      <c r="D41" s="56"/>
      <c r="E41" s="56"/>
      <c r="F41" s="57"/>
      <c r="G41" s="57"/>
      <c r="H41" s="58"/>
      <c r="I41" s="58"/>
      <c r="J41" s="58"/>
    </row>
    <row r="42" spans="1:10" ht="15.75" x14ac:dyDescent="0.25">
      <c r="A42" s="17" t="s">
        <v>90</v>
      </c>
      <c r="B42" s="17" t="s">
        <v>81</v>
      </c>
    </row>
    <row r="43" spans="1:10" x14ac:dyDescent="0.25">
      <c r="A43" s="16" t="s">
        <v>15</v>
      </c>
      <c r="B43" s="47">
        <f>ROUND(SUM(H5:H39), 0)</f>
        <v>0</v>
      </c>
    </row>
    <row r="44" spans="1:10" x14ac:dyDescent="0.25">
      <c r="A44" s="16" t="s">
        <v>16</v>
      </c>
      <c r="B44" s="47">
        <f>ROUND(SUM(I5:I39), 0)</f>
        <v>0</v>
      </c>
    </row>
    <row r="45" spans="1:10" x14ac:dyDescent="0.25">
      <c r="A45" s="49" t="s">
        <v>17</v>
      </c>
      <c r="B45" s="48">
        <f>ROUND(SUM(J5:J39), 0)</f>
        <v>0</v>
      </c>
    </row>
    <row r="46" spans="1:10" x14ac:dyDescent="0.25">
      <c r="A46" s="27" t="s">
        <v>81</v>
      </c>
      <c r="B46" s="50">
        <f>SUM(B43:B45)</f>
        <v>0</v>
      </c>
    </row>
    <row r="47" spans="1:10" x14ac:dyDescent="0.25">
      <c r="A47" s="24" t="s">
        <v>208</v>
      </c>
    </row>
  </sheetData>
  <sheetProtection algorithmName="SHA-512" hashValue="bdYdYxqyWI1GrzsYBY2r26GFmVqZEmQ8WirdAfFcgF/8KUJRPleCQ2AevVw6bWCyIttqJ8dTHxl2qycT33bpyw==" saltValue="IZBKEx0ze+5V9xBYv10Gbg==" spinCount="100000" sheet="1" objects="1" scenarios="1"/>
  <dataValidations count="245">
    <dataValidation allowBlank="1" showInputMessage="1" showErrorMessage="1" promptTitle="Item" prompt="Input Item 1 name." sqref="A5" xr:uid="{EC7F19CD-9ED0-470D-96BB-BE55B8B15271}"/>
    <dataValidation allowBlank="1" showInputMessage="1" showErrorMessage="1" promptTitle="Item" prompt="Input Item 2 name." sqref="A6" xr:uid="{E592E2F3-A7D8-48C0-AB39-3DEFA9CA3D48}"/>
    <dataValidation allowBlank="1" showInputMessage="1" showErrorMessage="1" promptTitle="Item" prompt="Input Item 3 name." sqref="A7" xr:uid="{45B40B58-B879-4DA5-AD5E-A6B3AFC08363}"/>
    <dataValidation allowBlank="1" showInputMessage="1" showErrorMessage="1" promptTitle="Item" prompt="Input Item 4 name." sqref="A8" xr:uid="{34201CC3-E3BE-4FEB-88D9-991FA8E6A00F}"/>
    <dataValidation allowBlank="1" showInputMessage="1" showErrorMessage="1" promptTitle="Item" prompt="Input Item 5 name." sqref="A9" xr:uid="{255DF50F-1016-4608-9121-379CB345295B}"/>
    <dataValidation allowBlank="1" showInputMessage="1" showErrorMessage="1" promptTitle="Item" prompt="Input Item 6 name." sqref="A10" xr:uid="{BAAFEB4B-BA86-435F-8193-E22E69EDFC32}"/>
    <dataValidation allowBlank="1" showInputMessage="1" showErrorMessage="1" promptTitle="Item" prompt="Input Item 7 name." sqref="A11" xr:uid="{40D2FB8D-CD5D-4204-BAD5-2D1CFCB1B34B}"/>
    <dataValidation allowBlank="1" showInputMessage="1" showErrorMessage="1" promptTitle="Item" prompt="Input Item 8 name." sqref="A12" xr:uid="{B3D34912-E44D-498F-A9D8-3DD3861E2939}"/>
    <dataValidation allowBlank="1" showInputMessage="1" showErrorMessage="1" promptTitle="Item" prompt="Input Item 9 name." sqref="A13" xr:uid="{7D399F2A-3C8C-4894-AA8B-475F7F06C518}"/>
    <dataValidation allowBlank="1" showInputMessage="1" showErrorMessage="1" promptTitle="Item" prompt="Input Item 10 name." sqref="A14" xr:uid="{90EEC3C9-5F49-4DEC-8D72-A31F1A66A6C1}"/>
    <dataValidation allowBlank="1" showInputMessage="1" showErrorMessage="1" promptTitle="Item" prompt="Input Item 11 name." sqref="A15" xr:uid="{2499A6E1-2FF3-4E20-A143-F784CBF4328B}"/>
    <dataValidation allowBlank="1" showInputMessage="1" showErrorMessage="1" promptTitle="Item" prompt="Input Item 12 name." sqref="A16" xr:uid="{52E2527D-13F7-4166-8A63-854039A95311}"/>
    <dataValidation allowBlank="1" showInputMessage="1" showErrorMessage="1" promptTitle="Item" prompt="Input Item 13 name." sqref="A17" xr:uid="{4CFF6A3D-8CB3-443A-B12E-40B53BD036DC}"/>
    <dataValidation allowBlank="1" showInputMessage="1" showErrorMessage="1" promptTitle="Item" prompt="Input Item 35 name." sqref="A39" xr:uid="{802ABC7C-C7E5-406E-97DE-6B7AB6EECB4A}"/>
    <dataValidation allowBlank="1" showInputMessage="1" showErrorMessage="1" promptTitle="Item" prompt="Input Item 14 name." sqref="A18" xr:uid="{E0088BDE-6871-4339-9EDE-4D06292DEBEB}"/>
    <dataValidation allowBlank="1" showInputMessage="1" showErrorMessage="1" promptTitle="Item" prompt="Input Item 15 name." sqref="A19" xr:uid="{D1C5A1AB-5F35-4EBD-AF8E-3E1733EEBDAF}"/>
    <dataValidation allowBlank="1" showInputMessage="1" showErrorMessage="1" promptTitle="Item" prompt="Input Item 16 name." sqref="A20" xr:uid="{F781A583-79F9-4D6F-8B11-B7480A11670B}"/>
    <dataValidation allowBlank="1" showInputMessage="1" showErrorMessage="1" promptTitle="Item" prompt="Input Item 17 name." sqref="A21" xr:uid="{0CCBE059-EF18-4D97-AC58-0A0C87FD394E}"/>
    <dataValidation allowBlank="1" showInputMessage="1" showErrorMessage="1" promptTitle="Item" prompt="Input Item 18 name." sqref="A22" xr:uid="{08F45B83-9B62-40DC-840D-D9BF713BA235}"/>
    <dataValidation allowBlank="1" showInputMessage="1" showErrorMessage="1" promptTitle="Item" prompt="Input Item 19 name." sqref="A23" xr:uid="{E2D7D82E-BA6E-4282-8D4B-B6EC46390887}"/>
    <dataValidation allowBlank="1" showInputMessage="1" showErrorMessage="1" promptTitle="Item" prompt="Input Item 20 name." sqref="A24" xr:uid="{9B55D46E-172A-484A-895F-10DC9E0077C0}"/>
    <dataValidation allowBlank="1" showInputMessage="1" showErrorMessage="1" promptTitle="Item" prompt="Input Item 21 name." sqref="A25" xr:uid="{B6CC0985-3751-4074-97B2-9F01C3F10ABA}"/>
    <dataValidation allowBlank="1" showInputMessage="1" showErrorMessage="1" promptTitle="Item" prompt="Input Item 22 name." sqref="A26" xr:uid="{5D0C6784-6045-4170-99E2-D447640F3AFD}"/>
    <dataValidation allowBlank="1" showInputMessage="1" showErrorMessage="1" promptTitle="Item" prompt="Input Item 23 name." sqref="A27" xr:uid="{CC86D1E8-ED0A-43FC-A294-D6C55DC8E621}"/>
    <dataValidation allowBlank="1" showInputMessage="1" showErrorMessage="1" promptTitle="Item" prompt="Input Item 24 name." sqref="A28" xr:uid="{ECCDB4AF-4EB1-4FAC-9BD8-45D01A34F624}"/>
    <dataValidation allowBlank="1" showInputMessage="1" showErrorMessage="1" promptTitle="Item" prompt="Input Item 25 name." sqref="A29" xr:uid="{68898AFF-83B2-4A2D-B75B-336D5AA559F1}"/>
    <dataValidation allowBlank="1" showInputMessage="1" showErrorMessage="1" promptTitle="Item" prompt="Input Item 26 name." sqref="A30" xr:uid="{21A4B83D-08EB-47B2-B2C8-21DE60B6A001}"/>
    <dataValidation allowBlank="1" showInputMessage="1" showErrorMessage="1" promptTitle="Item" prompt="Input Item 27 name." sqref="A31" xr:uid="{C534C561-E596-4421-9CD3-ABFA069B8EE0}"/>
    <dataValidation allowBlank="1" showInputMessage="1" showErrorMessage="1" promptTitle="Item" prompt="Input Item 28 name." sqref="A32" xr:uid="{FB35162E-5ACF-464E-8502-48009BF27A38}"/>
    <dataValidation allowBlank="1" showInputMessage="1" showErrorMessage="1" promptTitle="Item" prompt="Input Item 29 name." sqref="A33" xr:uid="{9FA2DD03-20B9-4457-A4DD-1C8FEF2A8914}"/>
    <dataValidation allowBlank="1" showInputMessage="1" showErrorMessage="1" promptTitle="Item" prompt="Input Item 30 name." sqref="A34" xr:uid="{9C36AED2-C093-4893-9064-7ED3356F0AD3}"/>
    <dataValidation allowBlank="1" showInputMessage="1" showErrorMessage="1" promptTitle="Item" prompt="Input Item 31 name." sqref="A35" xr:uid="{C2F79B58-A081-445E-A58D-E5E60EA79F69}"/>
    <dataValidation allowBlank="1" showInputMessage="1" showErrorMessage="1" promptTitle="Item" prompt="Input Item 32 name." sqref="A36" xr:uid="{F06755DC-2F62-4F28-9F6A-4CDFC726CD98}"/>
    <dataValidation allowBlank="1" showInputMessage="1" showErrorMessage="1" promptTitle="Item" prompt="Input Item 33 name." sqref="A37" xr:uid="{2AE6AA62-34DA-451C-B3E5-7A2B92551597}"/>
    <dataValidation allowBlank="1" showInputMessage="1" showErrorMessage="1" promptTitle="Item" prompt="Input Item 34 name." sqref="A38" xr:uid="{C7A76BA4-84DF-4C77-BAA5-281DF718DA18}"/>
    <dataValidation allowBlank="1" showInputMessage="1" showErrorMessage="1" promptTitle="Price per Unit Year 1" prompt="Input the price per unit of Item 1 in Year 1." sqref="B5" xr:uid="{747FAF8A-C1A6-4244-B17F-B37CDC6C6591}"/>
    <dataValidation allowBlank="1" showInputMessage="1" showErrorMessage="1" promptTitle="Price per Unit Year 1" prompt="Input the price per unit of Item 2 in Year 1." sqref="B6" xr:uid="{C109357E-961C-41C8-8CF5-6E05FC0BE9D3}"/>
    <dataValidation allowBlank="1" showInputMessage="1" showErrorMessage="1" promptTitle="Price per Unit Year 1" prompt="Input the price per unit of Item 3 in Year 1." sqref="B7" xr:uid="{A6B9FB7C-2B81-461B-9736-84F22345C30D}"/>
    <dataValidation allowBlank="1" showInputMessage="1" showErrorMessage="1" promptTitle="Price per Unit Year 1" prompt="Input the price per unit of Item 4 in Year 1." sqref="B8" xr:uid="{5185BD35-67E9-4A6F-B8A8-882AE6C34F59}"/>
    <dataValidation allowBlank="1" showInputMessage="1" showErrorMessage="1" promptTitle="Price per Unit Year 1" prompt="Input the price per unit of Item 5 in Year 1." sqref="B9" xr:uid="{BEE06CE2-B248-4EB6-A2F3-D07C7166D951}"/>
    <dataValidation allowBlank="1" showInputMessage="1" showErrorMessage="1" promptTitle="Price per Unit Year 1" prompt="Input the price per unit of Item 6 in Year 1." sqref="B10" xr:uid="{6CB4CCE9-33B3-4F62-8241-8A7C53AAD737}"/>
    <dataValidation allowBlank="1" showInputMessage="1" showErrorMessage="1" promptTitle="Price per Unit Year 1" prompt="Input the price per unit of Item 7 in Year 1." sqref="B11" xr:uid="{2B4D4F78-25B0-4D17-88AB-1D516359E0FA}"/>
    <dataValidation allowBlank="1" showInputMessage="1" showErrorMessage="1" promptTitle="Price per Unit Year 1" prompt="Input the price per unit of Item 8 in Year 1." sqref="B12" xr:uid="{98ED0CFE-7CCC-4FBF-9B44-880590ECEF3E}"/>
    <dataValidation allowBlank="1" showInputMessage="1" showErrorMessage="1" promptTitle="Price per Unit Year 1" prompt="Input the price per unit of Item 9 in Year 1." sqref="B13" xr:uid="{DD34F801-4BE2-466A-B1C0-6E68E4A6A9CF}"/>
    <dataValidation allowBlank="1" showInputMessage="1" showErrorMessage="1" promptTitle="Price per Unit Year 1" prompt="Input the price per unit of Item 10 in Year 1." sqref="B14" xr:uid="{73BFA9F3-DF99-4ABF-A3CE-23A9E7784A88}"/>
    <dataValidation allowBlank="1" showInputMessage="1" showErrorMessage="1" promptTitle="Price per Unit Year 1" prompt="Input the price per unit of Item 11 in Year 1." sqref="B15" xr:uid="{C6A7AD3F-8274-4937-B09B-3D7C0E5D0016}"/>
    <dataValidation allowBlank="1" showInputMessage="1" showErrorMessage="1" promptTitle="Price per Unit Year 1" prompt="Input the price per unit of Item 12 in Year 1." sqref="B16" xr:uid="{FE42A0BE-BB4D-4F6F-94BC-DB00D06A4251}"/>
    <dataValidation allowBlank="1" showInputMessage="1" showErrorMessage="1" promptTitle="Price per Unit Year 1" prompt="Input the price per unit of Item 13 in Year 1." sqref="B17" xr:uid="{59FA479A-5F0B-499A-AB27-F05A86F62A49}"/>
    <dataValidation allowBlank="1" showInputMessage="1" showErrorMessage="1" promptTitle="Price per Unit Year 1" prompt="Input the price per unit of Item 14 in Year 1." sqref="B18" xr:uid="{F8B7DBC0-A893-42CA-A468-DC8E214B279B}"/>
    <dataValidation allowBlank="1" showInputMessage="1" showErrorMessage="1" promptTitle="Price per Unit Year 1" prompt="Input the price per unit of Item 15 in Year 1." sqref="B19" xr:uid="{109C56AB-B2E6-4D88-9BA1-220C0F0A6F97}"/>
    <dataValidation allowBlank="1" showInputMessage="1" showErrorMessage="1" promptTitle="Price per Unit Year 1" prompt="Input the price per unit of Item 16 in Year 1." sqref="B20" xr:uid="{0E318C27-2690-4C3E-80CA-9C297EEC995D}"/>
    <dataValidation allowBlank="1" showInputMessage="1" showErrorMessage="1" promptTitle="Price per Unit Year 1" prompt="Input the price per unit of Item 17 in Year 1." sqref="B21" xr:uid="{3176838C-51A8-4829-A472-9D2F17F218B1}"/>
    <dataValidation allowBlank="1" showInputMessage="1" showErrorMessage="1" promptTitle="Price per Unit Year 1" prompt="Input the price per unit of Item 18 in Year 1." sqref="B22" xr:uid="{2C68DDA7-8967-4B99-A6E2-652426A7D51D}"/>
    <dataValidation allowBlank="1" showInputMessage="1" showErrorMessage="1" promptTitle="Price per Unit Year 1" prompt="Input the price per unit of Item 19 in Year 1." sqref="B23" xr:uid="{338F1F60-DFF6-4F8A-B758-5FCCA5BEA5A5}"/>
    <dataValidation allowBlank="1" showInputMessage="1" showErrorMessage="1" promptTitle="Price per Unit Year 1" prompt="Input the price per unit of Item 20 in Year 1." sqref="B24" xr:uid="{306334A3-4EB4-45FA-96A4-B2F033DD7E82}"/>
    <dataValidation allowBlank="1" showInputMessage="1" showErrorMessage="1" promptTitle="Price per Unit Year 1" prompt="Input the price per unit of Item 21 in Year 1." sqref="B25" xr:uid="{C05F8AA6-7487-436C-87EC-C210837E1EA9}"/>
    <dataValidation allowBlank="1" showInputMessage="1" showErrorMessage="1" promptTitle="Price per Unit Year 1" prompt="Input the price per unit of Item 22 in Year 1." sqref="B26" xr:uid="{11DDA4F6-2D02-47F1-8F9D-77B711B019E5}"/>
    <dataValidation allowBlank="1" showInputMessage="1" showErrorMessage="1" promptTitle="Price per Unit Year 1" prompt="Input the price per unit of Item 23 in Year 1." sqref="B27" xr:uid="{69F260A5-13B0-494C-B360-7B72E26E0323}"/>
    <dataValidation allowBlank="1" showInputMessage="1" showErrorMessage="1" promptTitle="Price per Unit Year 1" prompt="Input the price per unit of Item 24 in Year 1." sqref="B28" xr:uid="{5DD212A6-B2FD-4B12-BF5E-30DB98D301C5}"/>
    <dataValidation allowBlank="1" showInputMessage="1" showErrorMessage="1" promptTitle="Price per Unit Year 1" prompt="Input the price per unit of Item 25 in Year 1." sqref="B29" xr:uid="{9914BB2C-7E7E-4B52-8180-0F480D12C4E6}"/>
    <dataValidation allowBlank="1" showInputMessage="1" showErrorMessage="1" promptTitle="Price per Unit Year 1" prompt="Input the price per unit of Item 26 in Year 1." sqref="B30" xr:uid="{A11BF71B-64EF-4822-9FA3-6254056CA17D}"/>
    <dataValidation allowBlank="1" showInputMessage="1" showErrorMessage="1" promptTitle="Price per Unit Year 1" prompt="Input the price per unit of Item 27 in Year 1." sqref="B31" xr:uid="{C694C680-019B-4844-8E9D-AA1D0E83CEB2}"/>
    <dataValidation allowBlank="1" showInputMessage="1" showErrorMessage="1" promptTitle="Price per Unit Year 1" prompt="Input the price per unit of Item 28 in Year 1." sqref="B32" xr:uid="{2E53033B-42F5-45CD-80B6-118F7DAA94D1}"/>
    <dataValidation allowBlank="1" showInputMessage="1" showErrorMessage="1" promptTitle="Price per Unit Year 1" prompt="Input the price per unit of Item 29 in Year 1." sqref="B33" xr:uid="{7053B8B0-47CA-4699-A315-17E0154AAAD6}"/>
    <dataValidation allowBlank="1" showInputMessage="1" showErrorMessage="1" promptTitle="Price per Unit Year 1" prompt="Input the price per unit of Item 30 in Year 1." sqref="B34" xr:uid="{D67E1206-1DFF-4308-A682-6FBEE5C85EF6}"/>
    <dataValidation allowBlank="1" showInputMessage="1" showErrorMessage="1" promptTitle="Price per Unit Year 1" prompt="Input the price per unit of Item 31 in Year 1." sqref="B35" xr:uid="{DE8DB1C2-B4A8-47D3-9AB2-1559AEAF9F48}"/>
    <dataValidation allowBlank="1" showInputMessage="1" showErrorMessage="1" promptTitle="Price per Unit Year 1" prompt="Input the price per unit of Item 32 in Year 1." sqref="B36" xr:uid="{103BFABD-E168-473F-B0C4-15A028CBD12D}"/>
    <dataValidation allowBlank="1" showInputMessage="1" showErrorMessage="1" promptTitle="Price per Unit Year 1" prompt="Input the price per unit of Item 33 in Year 1." sqref="B37" xr:uid="{85DD8321-429F-4705-99AA-FF7A5494F76E}"/>
    <dataValidation allowBlank="1" showInputMessage="1" showErrorMessage="1" promptTitle="Price per Unit Year 1" prompt="Input the price per unit of Item 34 in Year 1." sqref="B38" xr:uid="{6640F040-8840-469F-B688-878CBAA2B3ED}"/>
    <dataValidation allowBlank="1" showInputMessage="1" showErrorMessage="1" promptTitle="Price per Unit Year 1" prompt="Input the price per unit of Item 35 in Year 1." sqref="B39" xr:uid="{99CC911E-2DA3-4901-810E-90EFB316CF3D}"/>
    <dataValidation allowBlank="1" showInputMessage="1" showErrorMessage="1" promptTitle="Price per Unit Year 2" prompt="Input the price per unit of Item 35 in Year 2." sqref="C39" xr:uid="{990B79E3-28B3-469D-9CF2-214C3F01929E}"/>
    <dataValidation allowBlank="1" showInputMessage="1" showErrorMessage="1" promptTitle="Price per Unit Year 2" prompt="Input the price per unit of Item 1 in Year 2." sqref="C5" xr:uid="{FA610DD7-5A3C-41B0-8A5E-26EFC5148844}"/>
    <dataValidation allowBlank="1" showInputMessage="1" showErrorMessage="1" promptTitle="Price per Unit Year 2" prompt="Input the price per unit of Item 2 in Year 2." sqref="C6" xr:uid="{3A7DA910-A1A0-4802-A5D5-FDC15539C147}"/>
    <dataValidation allowBlank="1" showInputMessage="1" showErrorMessage="1" promptTitle="Price per Unit Year 2" prompt="Input the price per unit of Item 3 in Year 2." sqref="C7" xr:uid="{55B99906-ABE9-48CC-B5ED-68EE7E28C84C}"/>
    <dataValidation allowBlank="1" showInputMessage="1" showErrorMessage="1" promptTitle="Price per Unit Year 2" prompt="Input the price per unit of Item 4 in Year 2." sqref="C8" xr:uid="{C3180C47-4D16-44E0-8DE9-806DAA143CD0}"/>
    <dataValidation allowBlank="1" showInputMessage="1" showErrorMessage="1" promptTitle="Price per Unit Year 2" prompt="Input the price per unit of Item 5 in Year 2." sqref="C9" xr:uid="{448F1F5B-A4CA-4F97-8872-5A4F6514D914}"/>
    <dataValidation allowBlank="1" showInputMessage="1" showErrorMessage="1" promptTitle="Price per Unit Year 2" prompt="Input the price per unit of Item 6 in Year 2." sqref="C10" xr:uid="{2521A918-8780-456C-94F9-D8B51C205F6D}"/>
    <dataValidation allowBlank="1" showInputMessage="1" showErrorMessage="1" promptTitle="Price per Unit Year 2" prompt="Input the price per unit of Item 7 in Year 2." sqref="C11" xr:uid="{1C523055-2516-48E2-BA51-CA82847B5604}"/>
    <dataValidation allowBlank="1" showInputMessage="1" showErrorMessage="1" promptTitle="Price per Unit Year 2" prompt="Input the price per unit of Item 8 in Year 2." sqref="C12" xr:uid="{49891FD7-0987-4B30-9C54-E29DE5ED65C8}"/>
    <dataValidation allowBlank="1" showInputMessage="1" showErrorMessage="1" promptTitle="Price per Unit Year 2" prompt="Input the price per unit of Item 9 in Year 2." sqref="C13" xr:uid="{6F476C70-E3FA-4D27-A4D5-949C835EE396}"/>
    <dataValidation allowBlank="1" showInputMessage="1" showErrorMessage="1" promptTitle="Price per Unit Year 2" prompt="Input the price per unit of Item 10 in Year 2." sqref="C14" xr:uid="{1D2402B9-6159-4D88-AF41-1222F429E762}"/>
    <dataValidation allowBlank="1" showInputMessage="1" showErrorMessage="1" promptTitle="Price per Unit Year 2" prompt="Input the price per unit of Item 11 in Year 2." sqref="C15" xr:uid="{E3616277-6BF3-4527-872B-D794E3D957DD}"/>
    <dataValidation allowBlank="1" showInputMessage="1" showErrorMessage="1" promptTitle="Price per Unit Year 2" prompt="Input the price per unit of Item 12 in Year 2." sqref="C16" xr:uid="{469C01EA-6716-4543-A5F8-CC749E61109C}"/>
    <dataValidation allowBlank="1" showInputMessage="1" showErrorMessage="1" promptTitle="Price per Unit Year 2" prompt="Input the price per unit of Item 13 in Year 2." sqref="C17" xr:uid="{E8911FCD-8E57-4554-A7B4-21A0CBC58A8C}"/>
    <dataValidation allowBlank="1" showInputMessage="1" showErrorMessage="1" promptTitle="Price per Unit Year 2" prompt="Input the price per unit of Item 14 in Year 2." sqref="C18" xr:uid="{AD7FC487-0749-4BDA-B505-8C75E57A89D2}"/>
    <dataValidation allowBlank="1" showInputMessage="1" showErrorMessage="1" promptTitle="Price per Unit Year 2" prompt="Input the price per unit of Item 15 in Year 2." sqref="C19" xr:uid="{44858717-9FB7-4D94-BF1C-2386DA84C774}"/>
    <dataValidation allowBlank="1" showInputMessage="1" showErrorMessage="1" promptTitle="Price per Unit Year 2" prompt="Input the price per unit of Item 16 in Year 2." sqref="C20" xr:uid="{56860D0C-4F6A-49BB-A110-FCD7BA7CB5B1}"/>
    <dataValidation allowBlank="1" showInputMessage="1" showErrorMessage="1" promptTitle="Price per Unit Year 2" prompt="Input the price per unit of Item 17 in Year 2." sqref="C21" xr:uid="{A60B0993-276C-42E8-AA48-60F1EECAD7D9}"/>
    <dataValidation allowBlank="1" showInputMessage="1" showErrorMessage="1" promptTitle="Price per Unit Year 2" prompt="Input the price per unit of Item 18 in Year 2." sqref="C22" xr:uid="{C89D547A-F431-4CD8-B881-2FD971A70763}"/>
    <dataValidation allowBlank="1" showInputMessage="1" showErrorMessage="1" promptTitle="Price per Unit Year 2" prompt="Input the price per unit of Item 19 in Year 2." sqref="C23" xr:uid="{1124F96E-E1D1-4D21-82BA-4491D9F8E801}"/>
    <dataValidation allowBlank="1" showInputMessage="1" showErrorMessage="1" promptTitle="Price per Unit Year 2" prompt="Input the price per unit of Item 20 in Year 2." sqref="C24" xr:uid="{C358E116-07E2-4A35-8A16-D8BAE02F50A1}"/>
    <dataValidation allowBlank="1" showInputMessage="1" showErrorMessage="1" promptTitle="Price per Unit Year 2" prompt="Input the price per unit of Item 21 in Year 2." sqref="C25" xr:uid="{8DE39175-6CF8-4F7E-BEC7-83B76C429D5A}"/>
    <dataValidation allowBlank="1" showInputMessage="1" showErrorMessage="1" promptTitle="Price per Unit Year 2" prompt="Input the price per unit of Item 22 in Year 2." sqref="C26" xr:uid="{8F6BBFCB-14B9-485C-9475-8392D993A4F0}"/>
    <dataValidation allowBlank="1" showInputMessage="1" showErrorMessage="1" promptTitle="Price per Unit Year 2" prompt="Input the price per unit of Item 23 in Year 2." sqref="C27" xr:uid="{B119CD6A-FE90-49F4-9F29-F66B83C299CD}"/>
    <dataValidation allowBlank="1" showInputMessage="1" showErrorMessage="1" promptTitle="Price per Unit Year 2" prompt="Input the price per unit of Item 24 in Year 2." sqref="C28" xr:uid="{306FDB97-8A23-4A7A-A9DF-75856127CD91}"/>
    <dataValidation allowBlank="1" showInputMessage="1" showErrorMessage="1" promptTitle="Price per Unit Year 2" prompt="Input the price per unit of Item 25 in Year 2." sqref="C29" xr:uid="{AD2FF069-03EE-4E1B-972D-49AEDAB9C09F}"/>
    <dataValidation allowBlank="1" showInputMessage="1" showErrorMessage="1" promptTitle="Price per Unit Year 2" prompt="Input the price per unit of Item 26 in Year 2." sqref="C30" xr:uid="{8DFF8CB9-A3AE-466C-B4D3-6DDF425DBA59}"/>
    <dataValidation allowBlank="1" showInputMessage="1" showErrorMessage="1" promptTitle="Price per Unit Year 2" prompt="Input the price per unit of Item 27 in Year 2." sqref="C31" xr:uid="{F5177F38-9312-4E13-A957-087CDEB90585}"/>
    <dataValidation allowBlank="1" showInputMessage="1" showErrorMessage="1" promptTitle="Price per Unit Year 2" prompt="Input the price per unit of Item 28 in Year 2." sqref="C32" xr:uid="{3533BF2A-26F0-484A-B392-64B35C9009A1}"/>
    <dataValidation allowBlank="1" showInputMessage="1" showErrorMessage="1" promptTitle="Price per Unit Year 2" prompt="Input the price per unit of Item 29 in Year 2." sqref="C33" xr:uid="{6D9C67CD-972F-471A-AF54-CF22673E2138}"/>
    <dataValidation allowBlank="1" showInputMessage="1" showErrorMessage="1" promptTitle="Price per Unit Year 2" prompt="Input the price per unit of Item 30 in Year 2." sqref="C34" xr:uid="{F36B5738-FF9E-4F50-9185-F48726584D48}"/>
    <dataValidation allowBlank="1" showInputMessage="1" showErrorMessage="1" promptTitle="Price per Unit Year 2" prompt="Input the price per unit of Item 31 in Year 2." sqref="C35" xr:uid="{4332F57E-994B-4E1C-BB62-B605968D3523}"/>
    <dataValidation allowBlank="1" showInputMessage="1" showErrorMessage="1" promptTitle="Price per Unit Year 2" prompt="Input the price per unit of Item 32 in Year 2." sqref="C36" xr:uid="{E3759EE0-D20D-4C00-AFBE-5BB8C2C3E119}"/>
    <dataValidation allowBlank="1" showInputMessage="1" showErrorMessage="1" promptTitle="Price per Unit Year 2" prompt="Input the price per unit of Item 33 in Year 2." sqref="C37" xr:uid="{5E7C129B-3743-44C4-9429-F9BF2F671129}"/>
    <dataValidation allowBlank="1" showInputMessage="1" showErrorMessage="1" promptTitle="Price per Unit Year 2" prompt="Input the price per unit of Item 34 in Year 2." sqref="C38" xr:uid="{367E6185-9D0A-4387-B8E5-C5C3DF7E84E7}"/>
    <dataValidation allowBlank="1" showInputMessage="1" showErrorMessage="1" promptTitle="Price per Unit Year 3" prompt="Input the price per unit of Item 1 in Year 3." sqref="D5" xr:uid="{3E6FFDC6-BCF2-470D-A381-7CB3457C72CD}"/>
    <dataValidation allowBlank="1" showInputMessage="1" showErrorMessage="1" promptTitle="Price per Unit Year 3" prompt="Input the price per unit of Item 2 in Year 3." sqref="D6" xr:uid="{5A98335B-CF9B-4248-AE1F-8E98EA2C09F9}"/>
    <dataValidation allowBlank="1" showInputMessage="1" showErrorMessage="1" promptTitle="Price per Unit Year 3" prompt="Input the price per unit of Item 3 in Year 3." sqref="D7" xr:uid="{9FE99AAA-DA8E-4804-A5A6-F564A5A3C472}"/>
    <dataValidation allowBlank="1" showInputMessage="1" showErrorMessage="1" promptTitle="Price per Unit Year 3" prompt="Input the price per unit of Item 4 in Year 3." sqref="D8" xr:uid="{E8C8542D-5EA6-448F-81AE-4ADA0C8E4895}"/>
    <dataValidation allowBlank="1" showInputMessage="1" showErrorMessage="1" promptTitle="Price per Unit Year 3" prompt="Input the price per unit of Item 5 in Year 3." sqref="D9" xr:uid="{0A2CA331-7D98-4CAE-8496-28A88D7C928C}"/>
    <dataValidation allowBlank="1" showInputMessage="1" showErrorMessage="1" promptTitle="Price per Unit Year 3" prompt="Input the price per unit of Item 6 in Year 3." sqref="D10" xr:uid="{1E9BFDE5-50FC-41C1-9A75-3502B93C0EC4}"/>
    <dataValidation allowBlank="1" showInputMessage="1" showErrorMessage="1" promptTitle="Price per Unit Year 3" prompt="Input the price per unit of Item 7 in Year 3." sqref="D11" xr:uid="{79C8F35D-2C8D-4585-84A4-3893AAA5CD9A}"/>
    <dataValidation allowBlank="1" showInputMessage="1" showErrorMessage="1" promptTitle="Price per Unit Year 3" prompt="Input the price per unit of Item 8 in Year 3." sqref="D12" xr:uid="{FA13261D-AD36-42B2-9405-1889A3709D48}"/>
    <dataValidation allowBlank="1" showInputMessage="1" showErrorMessage="1" promptTitle="Price per Unit Year 3" prompt="Input the price per unit of Item 9 in Year 3." sqref="D13" xr:uid="{740D4930-F79C-4546-BE31-D413B9A015A5}"/>
    <dataValidation allowBlank="1" showInputMessage="1" showErrorMessage="1" promptTitle="Price per Unit Year 3" prompt="Input the price per unit of Item 10 in Year 3." sqref="D14" xr:uid="{223F2BD5-0A83-4AAC-B2DF-1476B7C2FD51}"/>
    <dataValidation allowBlank="1" showInputMessage="1" showErrorMessage="1" promptTitle="Price per Unit Year 3" prompt="Input the price per unit of Item 11 in Year 3." sqref="D15" xr:uid="{998410CF-A7B7-4ADE-AB01-700B3E5FE562}"/>
    <dataValidation allowBlank="1" showInputMessage="1" showErrorMessage="1" promptTitle="Price per Unit Year 3" prompt="Input the price per unit of Item 12 in Year 3." sqref="D16" xr:uid="{2A04F121-2856-4E9F-ACE4-2AD403F4125A}"/>
    <dataValidation allowBlank="1" showInputMessage="1" showErrorMessage="1" promptTitle="Price per Unit Year 3" prompt="Input the price per unit of Item 13 in Year 3." sqref="D17" xr:uid="{3A320D17-A7FA-48D4-A2ED-B9ADA9F944D0}"/>
    <dataValidation allowBlank="1" showInputMessage="1" showErrorMessage="1" promptTitle="Price per Unit Year 3" prompt="Input the price per unit of Item 14 in Year 3." sqref="D18" xr:uid="{45CF4BC1-8BB9-4779-97C1-1A813327C828}"/>
    <dataValidation allowBlank="1" showInputMessage="1" showErrorMessage="1" promptTitle="Price per Unit Year 3" prompt="Input the price per unit of Item 15 in Year 3." sqref="D19" xr:uid="{38CAEA71-DFF8-4289-A7A2-972765080334}"/>
    <dataValidation allowBlank="1" showInputMessage="1" showErrorMessage="1" promptTitle="Price per Unit Year 3" prompt="Input the price per unit of Item 16 in Year 3." sqref="D20" xr:uid="{5FBF191C-BA93-4578-A313-4D9984311206}"/>
    <dataValidation allowBlank="1" showInputMessage="1" showErrorMessage="1" promptTitle="Price per Unit Year 3" prompt="Input the price per unit of Item 17 in Year 3." sqref="D21" xr:uid="{3FAE6183-EABA-450C-A2E6-066FF7ED61A5}"/>
    <dataValidation allowBlank="1" showInputMessage="1" showErrorMessage="1" promptTitle="Price per Unit Year 3" prompt="Input the price per unit of Item 18 in Year 3." sqref="D22" xr:uid="{ECB81BFE-9733-4C6A-90DE-1BA490F555E1}"/>
    <dataValidation allowBlank="1" showInputMessage="1" showErrorMessage="1" promptTitle="Price per Unit Year 3" prompt="Input the price per unit of Item 19 in Year 3." sqref="D23" xr:uid="{2B75B607-2FE8-40FD-BD54-05D7171FC710}"/>
    <dataValidation allowBlank="1" showInputMessage="1" showErrorMessage="1" promptTitle="Price per Unit Year 3" prompt="Input the price per unit of Item 20 in Year 3." sqref="D24" xr:uid="{0173E2C5-56DF-4D64-A6AD-A06E1374F9E2}"/>
    <dataValidation allowBlank="1" showInputMessage="1" showErrorMessage="1" promptTitle="Price per Unit Year 3" prompt="Input the price per unit of Item 21 in Year 3." sqref="D25" xr:uid="{205FFEA8-D641-4A21-9A7E-89CBBEF199C1}"/>
    <dataValidation allowBlank="1" showInputMessage="1" showErrorMessage="1" promptTitle="Price per Unit Year 3" prompt="Input the price per unit of Item 22 in Year 3." sqref="D26" xr:uid="{DC9E8FA6-E53F-40D4-B805-F8D19A0B1475}"/>
    <dataValidation allowBlank="1" showInputMessage="1" showErrorMessage="1" promptTitle="Price per Unit Year 3" prompt="Input the price per unit of Item 23 in Year 3." sqref="D27" xr:uid="{110593EA-1910-48AC-B46D-DEED1F634C44}"/>
    <dataValidation allowBlank="1" showInputMessage="1" showErrorMessage="1" promptTitle="Price per Unit Year 3" prompt="Input the price per unit of Item 24 in Year 3." sqref="D28" xr:uid="{E937C1C0-086B-476F-B720-AD7A2D2BE87D}"/>
    <dataValidation allowBlank="1" showInputMessage="1" showErrorMessage="1" promptTitle="Price per Unit Year 3" prompt="Input the price per unit of Item 25 in Year 3." sqref="D29" xr:uid="{D58F96BE-1D01-4443-9128-83540877B462}"/>
    <dataValidation allowBlank="1" showInputMessage="1" showErrorMessage="1" promptTitle="Price per Unit Year 3" prompt="Input the price per unit of Item 26 in Year 3." sqref="D30" xr:uid="{1267D5E8-1789-4AB6-927F-15A82D86C79C}"/>
    <dataValidation allowBlank="1" showInputMessage="1" showErrorMessage="1" promptTitle="Price per Unit Year 3" prompt="Input the price per unit of Item 27 in Year 3." sqref="D31" xr:uid="{174F7095-188D-445D-AD80-D0C024A1287E}"/>
    <dataValidation allowBlank="1" showInputMessage="1" showErrorMessage="1" promptTitle="Price per Unit Year 3" prompt="Input the price per unit of Item 28 in Year 3." sqref="D32" xr:uid="{63576FFF-4DD0-44D2-8A2D-891107B838E3}"/>
    <dataValidation allowBlank="1" showInputMessage="1" showErrorMessage="1" promptTitle="Price per Unit Year 3" prompt="Input the price per unit of Item 29 in Year 3." sqref="D33" xr:uid="{2180A08C-5C8F-43FD-AEBC-6400EFBCA218}"/>
    <dataValidation allowBlank="1" showInputMessage="1" showErrorMessage="1" promptTitle="Price per Unit Year 3" prompt="Input the price per unit of Item 30 in Year 3." sqref="D34" xr:uid="{730F44E4-6F8F-4CD0-90E3-F7E5CEED50DA}"/>
    <dataValidation allowBlank="1" showInputMessage="1" showErrorMessage="1" promptTitle="Price per Unit Year 3" prompt="Input the price per unit of Item 31 in Year 3." sqref="D35" xr:uid="{96D767CB-10BD-4F10-B76F-8E7080C9358F}"/>
    <dataValidation allowBlank="1" showInputMessage="1" showErrorMessage="1" promptTitle="Price per Unit Year 3" prompt="Input the price per unit of Item 32 in Year 3." sqref="D36" xr:uid="{9ADEEA69-F1E3-4A63-B275-FE4E82201894}"/>
    <dataValidation allowBlank="1" showInputMessage="1" showErrorMessage="1" promptTitle="Price per Unit Year 3" prompt="Input the price per unit of Item 33 in Year 3." sqref="D37" xr:uid="{EDC80C22-84DB-4DDB-B485-0783B25368D9}"/>
    <dataValidation allowBlank="1" showInputMessage="1" showErrorMessage="1" promptTitle="Price per Unit Year 3" prompt="Input the price per unit of Item 34 in Year 3." sqref="D38" xr:uid="{C5D37AB5-CC6E-485A-AEA5-49440AEB9973}"/>
    <dataValidation allowBlank="1" showInputMessage="1" showErrorMessage="1" promptTitle="Price per Unit Year 3" prompt="Input the price per unit of Item 35 in Year 3." sqref="D39" xr:uid="{75988661-651D-41EE-A3FB-4BC15930B63A}"/>
    <dataValidation allowBlank="1" showInputMessage="1" showErrorMessage="1" promptTitle="Quantity Needed in Year 1" prompt="Input the quantity of Item 1 needed in Year 1." sqref="E5" xr:uid="{3DBBDD5E-6595-4D6A-992D-2403B8A7B3E4}"/>
    <dataValidation allowBlank="1" showInputMessage="1" showErrorMessage="1" promptTitle="Quantity Needed in Year 1" prompt="Input the quantity of Item 2 needed in Year 1." sqref="E6" xr:uid="{3299B3DA-1582-4C4B-BB24-7CDEAA22D874}"/>
    <dataValidation allowBlank="1" showInputMessage="1" showErrorMessage="1" promptTitle="Quantity Needed in Year 1" prompt="Input the quantity of Item 35 needed in Year 1." sqref="E39" xr:uid="{34D9A914-E52F-4D14-B37E-14E4FF189515}"/>
    <dataValidation allowBlank="1" showInputMessage="1" showErrorMessage="1" promptTitle="Quantity Needed in Year 1" prompt="Input the quantity of Item 3 needed in Year 1." sqref="E7" xr:uid="{DB3E6BA3-737E-435F-88E1-E9B0281FD680}"/>
    <dataValidation allowBlank="1" showInputMessage="1" showErrorMessage="1" promptTitle="Quantity Needed in Year 1" prompt="Input the quantity of Item 4 needed in Year 1." sqref="E8" xr:uid="{EB52E1DC-5308-4E0A-8CDF-79F36BFE3FF9}"/>
    <dataValidation allowBlank="1" showInputMessage="1" showErrorMessage="1" promptTitle="Quantity Needed in Year 1" prompt="Input the quantity of Item 5 needed in Year 1." sqref="E9" xr:uid="{196D72D4-6DE8-4829-BF17-7150E8758C52}"/>
    <dataValidation allowBlank="1" showInputMessage="1" showErrorMessage="1" promptTitle="Quantity Needed in Year 1" prompt="Input the quantity of Item 6 needed in Year 1." sqref="E10" xr:uid="{DB738660-A23A-47E8-822B-9D3965BCBF59}"/>
    <dataValidation allowBlank="1" showInputMessage="1" showErrorMessage="1" promptTitle="Quantity Needed in Year 1" prompt="Input the quantity of Item 7 needed in Year 1." sqref="E11" xr:uid="{9A9DCD97-448A-41D9-BC90-CD2EBC4FCDA9}"/>
    <dataValidation allowBlank="1" showInputMessage="1" showErrorMessage="1" promptTitle="Quantity Needed in Year 1" prompt="Input the quantity of Item 8 needed in Year 1." sqref="E12" xr:uid="{54334E30-6C07-4E3A-88B1-BBB9CD890025}"/>
    <dataValidation allowBlank="1" showInputMessage="1" showErrorMessage="1" promptTitle="Quantity Needed in Year 1" prompt="Input the quantity of Item 9 needed in Year 1." sqref="E13" xr:uid="{EE1F13B4-956F-48B6-9EAF-D5AD05E1D7DA}"/>
    <dataValidation allowBlank="1" showInputMessage="1" showErrorMessage="1" promptTitle="Quantity Needed in Year 1" prompt="Input the quantity of Item 10 needed in Year 1." sqref="E14" xr:uid="{C963BD5E-FED6-4880-B3F2-27663AAD0C8A}"/>
    <dataValidation allowBlank="1" showInputMessage="1" showErrorMessage="1" promptTitle="Quantity Needed in Year 1" prompt="Input the quantity of Item 11 needed in Year 1." sqref="E15" xr:uid="{A32263C1-AE05-4119-9847-2479179D58A6}"/>
    <dataValidation allowBlank="1" showInputMessage="1" showErrorMessage="1" promptTitle="Quantity Needed in Year 1" prompt="Input the quantity of Item 12 needed in Year 1." sqref="E16" xr:uid="{BAAAC156-3E30-48E3-94D4-81DF71AC5A2D}"/>
    <dataValidation allowBlank="1" showInputMessage="1" showErrorMessage="1" promptTitle="Quantity Needed in Year 1" prompt="Input the quantity of Item 13 needed in Year 1." sqref="E17" xr:uid="{73B8AA55-A1F1-4913-B8CE-091F07D7C42F}"/>
    <dataValidation allowBlank="1" showInputMessage="1" showErrorMessage="1" promptTitle="Quantity Needed in Year 1" prompt="Input the quantity of Item 14 needed in Year 1." sqref="E18" xr:uid="{5277279A-5C6F-4F02-8374-1DE8D5DC5B37}"/>
    <dataValidation allowBlank="1" showInputMessage="1" showErrorMessage="1" promptTitle="Quantity Needed in Year 1" prompt="Input the quantity of Item 15 needed in Year 1." sqref="E19" xr:uid="{632760A1-946A-4185-B052-A54FBA49FFDA}"/>
    <dataValidation allowBlank="1" showInputMessage="1" showErrorMessage="1" promptTitle="Quantity Needed in Year 1" prompt="Input the quantity of Item 16 needed in Year 1." sqref="E20" xr:uid="{B05E4A55-2C1E-4CE2-8564-55BFB8311C4F}"/>
    <dataValidation allowBlank="1" showInputMessage="1" showErrorMessage="1" promptTitle="Quantity Needed in Year 1" prompt="Input the quantity of Item 17 needed in Year 1." sqref="E21" xr:uid="{E2335AFB-7B29-4A40-90B3-3B2751A26D90}"/>
    <dataValidation allowBlank="1" showInputMessage="1" showErrorMessage="1" promptTitle="Quantity Needed in Year 1" prompt="Input the quantity of Item 18 needed in Year 1." sqref="E22" xr:uid="{5FAEE942-171E-498D-987E-FB2DE767CB9D}"/>
    <dataValidation allowBlank="1" showInputMessage="1" showErrorMessage="1" promptTitle="Quantity Needed in Year 1" prompt="Input the quantity of Item 19 needed in Year 1." sqref="E23" xr:uid="{18818F1F-152D-4958-A4C9-3775CFC81EC8}"/>
    <dataValidation allowBlank="1" showInputMessage="1" showErrorMessage="1" promptTitle="Quantity Needed in Year 1" prompt="Input the quantity of Item 20 needed in Year 1." sqref="E24" xr:uid="{5D1F01F9-A18B-4939-AED1-22997B81170C}"/>
    <dataValidation allowBlank="1" showInputMessage="1" showErrorMessage="1" promptTitle="Quantity Needed in Year 1" prompt="Input the quantity of Item 21 needed in Year 1." sqref="E25" xr:uid="{1B103196-1334-4353-BCC2-9D3D57498DC7}"/>
    <dataValidation allowBlank="1" showInputMessage="1" showErrorMessage="1" promptTitle="Quantity Needed in Year 1" prompt="Input the quantity of Item 22 needed in Year 1." sqref="E26" xr:uid="{64E37B1E-B7FB-4B48-88EE-3219E0196CD4}"/>
    <dataValidation allowBlank="1" showInputMessage="1" showErrorMessage="1" promptTitle="Quantity Needed in Year 1" prompt="Input the quantity of Item 23 needed in Year 1." sqref="E27" xr:uid="{AB3BC893-04CF-4D61-B61F-0848D6AD6011}"/>
    <dataValidation allowBlank="1" showInputMessage="1" showErrorMessage="1" promptTitle="Quantity Needed in Year 1" prompt="Input the quantity of Item 24 needed in Year 1." sqref="E28" xr:uid="{4795779E-7E87-4391-A617-9E2336AA3121}"/>
    <dataValidation allowBlank="1" showInputMessage="1" showErrorMessage="1" promptTitle="Quantity Needed in Year 1" prompt="Input the quantity of Item 25 needed in Year 1." sqref="E29" xr:uid="{D4453CDE-221C-4F18-BD30-1579164E8391}"/>
    <dataValidation allowBlank="1" showInputMessage="1" showErrorMessage="1" promptTitle="Quantity Needed in Year 1" prompt="Input the quantity of Item 26 needed in Year 1." sqref="E30" xr:uid="{6545D74F-BC57-4261-B40F-3AF27A95427C}"/>
    <dataValidation allowBlank="1" showInputMessage="1" showErrorMessage="1" promptTitle="Quantity Needed in Year 1" prompt="Input the quantity of Item 27 needed in Year 1." sqref="E31" xr:uid="{4DFD9DFB-F93E-4798-B465-58DC55A4ACB0}"/>
    <dataValidation allowBlank="1" showInputMessage="1" showErrorMessage="1" promptTitle="Quantity Needed in Year 1" prompt="Input the quantity of Item 28 needed in Year 1." sqref="E32" xr:uid="{2E397CEE-FD50-48E2-934F-69FC1809599A}"/>
    <dataValidation allowBlank="1" showInputMessage="1" showErrorMessage="1" promptTitle="Quantity Needed in Year 1" prompt="Input the quantity of Item 29 needed in Year 1." sqref="E33" xr:uid="{FB99978D-B313-4B00-AD8E-8955017F6E52}"/>
    <dataValidation allowBlank="1" showInputMessage="1" showErrorMessage="1" promptTitle="Quantity Needed in Year 1" prompt="Input the quantity of Item 30 needed in Year 1." sqref="E34" xr:uid="{552B4B1F-0557-4685-908A-9B09558FA917}"/>
    <dataValidation allowBlank="1" showInputMessage="1" showErrorMessage="1" promptTitle="Quantity Needed in Year 1" prompt="Input the quantity of Item 31 needed in Year 1." sqref="E35" xr:uid="{323C083E-6040-4900-BAAB-4A6DEBF68B69}"/>
    <dataValidation allowBlank="1" showInputMessage="1" showErrorMessage="1" promptTitle="Quantity Needed in Year 1" prompt="Input the quantity of Item 32 needed in Year 1." sqref="E36" xr:uid="{41B90ABD-33D3-477F-8C15-4A990B0349F2}"/>
    <dataValidation allowBlank="1" showInputMessage="1" showErrorMessage="1" promptTitle="Quantity Needed in Year 1" prompt="Input the quantity of Item 33 needed in Year 1." sqref="E37" xr:uid="{D7DD6211-6CE0-4338-AC23-D4D601BDAE61}"/>
    <dataValidation allowBlank="1" showInputMessage="1" showErrorMessage="1" promptTitle="Quantity Needed in Year 1" prompt="Input the quantity of Item 34 needed in Year 1." sqref="E38" xr:uid="{9BBC811A-D40D-4528-8D0D-2FF4EFEDA3DA}"/>
    <dataValidation allowBlank="1" showInputMessage="1" showErrorMessage="1" promptTitle="Quantity Needed in Year 2" prompt="Input the quantity of Item 1 needed in Year 2." sqref="F5" xr:uid="{C35C8EAC-B416-46F4-91AE-E4A38F0AFFA8}"/>
    <dataValidation allowBlank="1" showInputMessage="1" showErrorMessage="1" promptTitle="Quantity Needed in Year 2" prompt="Input the quantity of Item 2 needed in Year 2." sqref="F6" xr:uid="{E1EA6D50-EAC5-436B-9179-9ADA9401EBD8}"/>
    <dataValidation allowBlank="1" showInputMessage="1" showErrorMessage="1" promptTitle="Quantity Needed in Year 2" prompt="Input the quantity of Item 3 needed in Year 2." sqref="F7" xr:uid="{B0CB71C2-82FD-4504-8F0E-C6116623F37C}"/>
    <dataValidation allowBlank="1" showInputMessage="1" showErrorMessage="1" promptTitle="Quantity Needed in Year 2" prompt="Input the quantity of Item 4 needed in Year 2." sqref="F8" xr:uid="{0C4959E1-8B59-48CD-9CE6-250BFCAB1929}"/>
    <dataValidation allowBlank="1" showInputMessage="1" showErrorMessage="1" promptTitle="Quantity Needed in Year 2" prompt="Input the quantity of Item 5 needed in Year 2." sqref="F9" xr:uid="{CC85FD8C-FD39-4E45-8982-6CB825274562}"/>
    <dataValidation allowBlank="1" showInputMessage="1" showErrorMessage="1" promptTitle="Quantity Needed in Year 2" prompt="Input the quantity of Item 6 needed in Year 2." sqref="F10" xr:uid="{499AAC43-A676-4D83-A0F1-DC1B772305ED}"/>
    <dataValidation allowBlank="1" showInputMessage="1" showErrorMessage="1" promptTitle="Quantity Needed in Year 2" prompt="Input the quantity of Item 7 needed in Year 2." sqref="F11" xr:uid="{F04925D4-D59A-4C13-9FC8-A9A28780A79F}"/>
    <dataValidation allowBlank="1" showInputMessage="1" showErrorMessage="1" promptTitle="Quantity Needed in Year 2" prompt="Input the quantity of Item 8 needed in Year 2." sqref="F12" xr:uid="{5DACB5EE-174E-49F9-8AC7-65E02D69DD01}"/>
    <dataValidation allowBlank="1" showInputMessage="1" showErrorMessage="1" promptTitle="Quantity Needed in Year 2" prompt="Input the quantity of Item 9 needed in Year 2." sqref="F13" xr:uid="{C8F68663-538B-4F0D-BAD0-0ACCAA34FF68}"/>
    <dataValidation allowBlank="1" showInputMessage="1" showErrorMessage="1" promptTitle="Quantity Needed in Year 2" prompt="Input the quantity of Item 10 needed in Year 2." sqref="F14" xr:uid="{278F587B-6C80-4A46-9B85-E48B988E4A5A}"/>
    <dataValidation allowBlank="1" showInputMessage="1" showErrorMessage="1" promptTitle="Quantity Needed in Year 2" prompt="Input the quantity of Item 11 needed in Year 2." sqref="F15" xr:uid="{CBE51FAB-F52A-496F-A383-7C7C9099B45F}"/>
    <dataValidation allowBlank="1" showInputMessage="1" showErrorMessage="1" promptTitle="Quantity Needed in Year 2" prompt="Input the quantity of Item 12 needed in Year 2." sqref="F16" xr:uid="{86EDE440-6086-4138-96E2-8B38129435B7}"/>
    <dataValidation allowBlank="1" showInputMessage="1" showErrorMessage="1" promptTitle="Quantity Needed in Year 2" prompt="Input the quantity of Item 13 needed in Year 2." sqref="F17" xr:uid="{315BA75F-883B-4AF4-A62A-9A9A4479AEFF}"/>
    <dataValidation allowBlank="1" showInputMessage="1" showErrorMessage="1" promptTitle="Quantity Needed in Year 2" prompt="Input the quantity of Item 14 needed in Year 2." sqref="F18" xr:uid="{A0CFCC30-9060-41F2-B21D-717035DD9FB6}"/>
    <dataValidation allowBlank="1" showInputMessage="1" showErrorMessage="1" promptTitle="Quantity Needed in Year 2" prompt="Input the quantity of Item 15 needed in Year 2." sqref="F19" xr:uid="{B03A5F77-258D-4A2A-885F-AC02780191C4}"/>
    <dataValidation allowBlank="1" showInputMessage="1" showErrorMessage="1" promptTitle="Quantity Needed in Year 2" prompt="Input the quantity of Item 16 needed in Year 2." sqref="F20" xr:uid="{B7D5D755-6E40-44D9-9F79-9A074EED797C}"/>
    <dataValidation allowBlank="1" showInputMessage="1" showErrorMessage="1" promptTitle="Quantity Needed in Year 2" prompt="Input the quantity of Item 17 needed in Year 2." sqref="F21" xr:uid="{18B84D6A-0C1C-4AE2-A17A-EC2DFC929CFA}"/>
    <dataValidation allowBlank="1" showInputMessage="1" showErrorMessage="1" promptTitle="Quantity Needed in Year 2" prompt="Input the quantity of Item 18 needed in Year 2." sqref="F22" xr:uid="{BA980492-2EA9-47DB-9CB1-2C1B1BB2818F}"/>
    <dataValidation allowBlank="1" showInputMessage="1" showErrorMessage="1" promptTitle="Quantity Needed in Year 2" prompt="Input the quantity of Item 19 needed in Year 2." sqref="F23" xr:uid="{8CC49039-0A01-4CD4-886B-714C10BD016C}"/>
    <dataValidation allowBlank="1" showInputMessage="1" showErrorMessage="1" promptTitle="Quantity Needed in Year 2" prompt="Input the quantity of Item 20 needed in Year 2." sqref="F24" xr:uid="{4E937A19-A18E-4631-9F79-7BE8795328FE}"/>
    <dataValidation allowBlank="1" showInputMessage="1" showErrorMessage="1" promptTitle="Quantity Needed in Year 2" prompt="Input the quantity of Item 21 needed in Year 2." sqref="F25" xr:uid="{03C72E30-AA66-45B6-A8FA-0A4503735F42}"/>
    <dataValidation allowBlank="1" showInputMessage="1" showErrorMessage="1" promptTitle="Quantity Needed in Year 2" prompt="Input the quantity of Item 22 needed in Year 2." sqref="F26" xr:uid="{DF51CA6B-6D38-4991-BF54-22F374B8F5C3}"/>
    <dataValidation allowBlank="1" showInputMessage="1" showErrorMessage="1" promptTitle="Quantity Needed in Year 2" prompt="Input the quantity of Item 23 needed in Year 2." sqref="F27" xr:uid="{2F31B652-D753-4302-9F7F-A304B19F10D1}"/>
    <dataValidation allowBlank="1" showInputMessage="1" showErrorMessage="1" promptTitle="Quantity Needed in Year 2" prompt="Input the quantity of Item 24 needed in Year 2." sqref="F28" xr:uid="{680F4B85-8483-454E-8B93-3776174D6040}"/>
    <dataValidation allowBlank="1" showInputMessage="1" showErrorMessage="1" promptTitle="Quantity Needed in Year 2" prompt="Input the quantity of Item 25 needed in Year 2." sqref="F29" xr:uid="{169419DE-7DF9-4037-8CDC-413F77047A13}"/>
    <dataValidation allowBlank="1" showInputMessage="1" showErrorMessage="1" promptTitle="Quantity Needed in Year 2" prompt="Input the quantity of Item 26 needed in Year 2." sqref="F30" xr:uid="{F51F55C7-7FD8-4B78-BB6A-7C787E858B35}"/>
    <dataValidation allowBlank="1" showInputMessage="1" showErrorMessage="1" promptTitle="Quantity Needed in Year 2" prompt="Input the quantity of Item 27 needed in Year 2." sqref="F31" xr:uid="{399B1F2F-D3DC-4553-A268-E45BC52A7849}"/>
    <dataValidation allowBlank="1" showInputMessage="1" showErrorMessage="1" promptTitle="Quantity Needed in Year 2" prompt="Input the quantity of Item 28 needed in Year 2." sqref="F32" xr:uid="{8E7644BB-326A-491B-9E67-49F30F3B2156}"/>
    <dataValidation allowBlank="1" showInputMessage="1" showErrorMessage="1" promptTitle="Quantity Needed in Year 2" prompt="Input the quantity of Item 29 needed in Year 2." sqref="F33" xr:uid="{00ACD59F-FDA8-4EF7-899A-2ADA6E4F089F}"/>
    <dataValidation allowBlank="1" showInputMessage="1" showErrorMessage="1" promptTitle="Quantity Needed in Year 2" prompt="Input the quantity of Item 30 needed in Year 2." sqref="F34" xr:uid="{58D82DE4-D2D8-4D3F-8B26-1D34C490497D}"/>
    <dataValidation allowBlank="1" showInputMessage="1" showErrorMessage="1" promptTitle="Quantity Needed in Year 2" prompt="Input the quantity of Item 31 needed in Year 2." sqref="F35" xr:uid="{34A2D8A1-9E5F-4A22-8F13-6942208137F1}"/>
    <dataValidation allowBlank="1" showInputMessage="1" showErrorMessage="1" promptTitle="Quantity Needed in Year 2" prompt="Input the quantity of Item 32 needed in Year 2." sqref="F36" xr:uid="{B00C9949-1EB1-44E7-95A0-FE89A32D5F3F}"/>
    <dataValidation allowBlank="1" showInputMessage="1" showErrorMessage="1" promptTitle="Quantity Needed in Year 2" prompt="Input the quantity of Item 33 needed in Year 2." sqref="F37" xr:uid="{215C70C4-6D2A-4CE0-BF10-684E415FF29E}"/>
    <dataValidation allowBlank="1" showInputMessage="1" showErrorMessage="1" promptTitle="Quantity Needed in Year 2" prompt="Input the quantity of Item 34 needed in Year 2." sqref="F38" xr:uid="{74A0AB07-8F0F-46A7-8E59-2ABF697A9D0B}"/>
    <dataValidation allowBlank="1" showInputMessage="1" showErrorMessage="1" promptTitle="Quantity Needed in Year 2" prompt="Input the quantity of Item 35 needed in Year 2." sqref="F39" xr:uid="{FD0BC1F0-B25E-4835-B0BE-F97A4C9AB2FF}"/>
    <dataValidation allowBlank="1" showInputMessage="1" showErrorMessage="1" promptTitle="Quantity Needed in Year 3" prompt="Input the quantity of Item 1 needed in Year 3." sqref="G5" xr:uid="{FB42D657-52AF-4D36-857F-91D9D3B42026}"/>
    <dataValidation allowBlank="1" showInputMessage="1" showErrorMessage="1" promptTitle="Quantity Needed in Year 3" prompt="Input the quantity of Item 2 needed in Year 3." sqref="G6" xr:uid="{404BF3D9-DB9B-4948-8692-E583C77E6F15}"/>
    <dataValidation allowBlank="1" showInputMessage="1" showErrorMessage="1" promptTitle="Quantity Needed in Year 3" prompt="Input the quantity of Item 3 needed in Year 3." sqref="G7" xr:uid="{3CF5C194-4895-4D34-9764-02B4604F15AF}"/>
    <dataValidation allowBlank="1" showInputMessage="1" showErrorMessage="1" promptTitle="Quantity Needed in Year 3" prompt="Input the quantity of Item 4 needed in Year 3." sqref="G8" xr:uid="{5126AAA9-9FCD-42C9-9742-C1EBB0FFB518}"/>
    <dataValidation allowBlank="1" showInputMessage="1" showErrorMessage="1" promptTitle="Quantity Needed in Year 3" prompt="Input the quantity of Item 5 needed in Year 3." sqref="G9" xr:uid="{90179E7D-2EEA-4E6C-843A-4674D2E5E9F3}"/>
    <dataValidation allowBlank="1" showInputMessage="1" showErrorMessage="1" promptTitle="Quantity Needed in Year 3" prompt="Input the quantity of Item 6 needed in Year 3." sqref="G10" xr:uid="{75B87641-33F6-4807-B262-0B8C24E3B822}"/>
    <dataValidation allowBlank="1" showInputMessage="1" showErrorMessage="1" promptTitle="Quantity Needed in Year 3" prompt="Input the quantity of Item 7 needed in Year 3." sqref="G11" xr:uid="{AB178AC2-34DE-416F-B54A-426A876BA820}"/>
    <dataValidation allowBlank="1" showInputMessage="1" showErrorMessage="1" promptTitle="Quantity Needed in Year 3" prompt="Input the quantity of Item 8 needed in Year 3." sqref="G12" xr:uid="{C0FDE816-33AD-427A-B7BA-FCE1AB6F5242}"/>
    <dataValidation allowBlank="1" showInputMessage="1" showErrorMessage="1" promptTitle="Quantity Needed in Year 3" prompt="Input the quantity of Item 9 needed in Year 3." sqref="G13" xr:uid="{A862C066-3C06-4885-A584-CF21AD15270D}"/>
    <dataValidation allowBlank="1" showInputMessage="1" showErrorMessage="1" promptTitle="Quantity Needed in Year 3" prompt="Input the quantity of Item 10 needed in Year 3." sqref="G14" xr:uid="{7816E914-63BA-4138-AED2-56969D53CF86}"/>
    <dataValidation allowBlank="1" showInputMessage="1" showErrorMessage="1" promptTitle="Quantity Needed in Year 3" prompt="Input the quantity of Item 11 needed in Year 3." sqref="G15" xr:uid="{40D8559C-E81B-4406-B2E9-AAF1E5CB78C7}"/>
    <dataValidation allowBlank="1" showInputMessage="1" showErrorMessage="1" promptTitle="Quantity Needed in Year 3" prompt="Input the quantity of Item 12 needed in Year 3." sqref="G16" xr:uid="{5F2F0F4F-0DA0-42DA-B50B-278E845A863B}"/>
    <dataValidation allowBlank="1" showInputMessage="1" showErrorMessage="1" promptTitle="Quantity Needed in Year 3" prompt="Input the quantity of Item 13 needed in Year 3." sqref="G17" xr:uid="{16EF648E-9199-42D1-8DFA-3D0AF7D92FE7}"/>
    <dataValidation allowBlank="1" showInputMessage="1" showErrorMessage="1" promptTitle="Quantity Needed in Year 3" prompt="Input the quantity of Item 14 needed in Year 3." sqref="G18" xr:uid="{60EE84A5-FD17-43CA-90F2-7F431764FBCD}"/>
    <dataValidation allowBlank="1" showInputMessage="1" showErrorMessage="1" promptTitle="Quantity Needed in Year 3" prompt="Input the quantity of Item 15 needed in Year 3." sqref="G19" xr:uid="{DAE15EC7-C176-4B00-B8DD-77A9FB7ECCDF}"/>
    <dataValidation allowBlank="1" showInputMessage="1" showErrorMessage="1" promptTitle="Quantity Needed in Year 3" prompt="Input the quantity of Item 16 needed in Year 3." sqref="G20" xr:uid="{7F069EDD-7DB6-431F-A205-AC4AF33165FC}"/>
    <dataValidation allowBlank="1" showInputMessage="1" showErrorMessage="1" promptTitle="Quantity Needed in Year 3" prompt="Input the quantity of Item 17 needed in Year 3." sqref="G21" xr:uid="{2F18C17E-7E65-4748-8AD6-C787DBD311AB}"/>
    <dataValidation allowBlank="1" showInputMessage="1" showErrorMessage="1" promptTitle="Quantity Needed in Year 3" prompt="Input the quantity of Item 18 needed in Year 3." sqref="G22" xr:uid="{3C339F75-BE31-4A72-9703-D1E1031B30DB}"/>
    <dataValidation allowBlank="1" showInputMessage="1" showErrorMessage="1" promptTitle="Quantity Needed in Year 3" prompt="Input the quantity of Item 19 needed in Year 3." sqref="G23" xr:uid="{DC05A207-16ED-4A97-94E6-251AF2C564B0}"/>
    <dataValidation allowBlank="1" showInputMessage="1" showErrorMessage="1" promptTitle="Quantity Needed in Year 3" prompt="Input the quantity of Item 20 needed in Year 3." sqref="G24" xr:uid="{5264A653-4181-4DA4-8CC9-3774341153CD}"/>
    <dataValidation allowBlank="1" showInputMessage="1" showErrorMessage="1" promptTitle="Quantity Needed in Year 3" prompt="Input the quantity of Item 21 needed in Year 3." sqref="G25" xr:uid="{B6891ADB-58E8-4F16-9CB5-895BE015AB34}"/>
    <dataValidation allowBlank="1" showInputMessage="1" showErrorMessage="1" promptTitle="Quantity Needed in Year 3" prompt="Input the quantity of Item 22 needed in Year 3." sqref="G26" xr:uid="{CA27422C-78EA-4499-AE91-04CDB29EBA21}"/>
    <dataValidation allowBlank="1" showInputMessage="1" showErrorMessage="1" promptTitle="Quantity Needed in Year 3" prompt="Input the quantity of Item 23 needed in Year 3." sqref="G27" xr:uid="{88895044-88DB-4BC9-8BE2-05D5205ABBC6}"/>
    <dataValidation allowBlank="1" showInputMessage="1" showErrorMessage="1" promptTitle="Quantity Needed in Year 3" prompt="Input the quantity of Item 24 needed in Year 3." sqref="G28" xr:uid="{1FC11A67-2CCD-4C1F-8A59-64C339590189}"/>
    <dataValidation allowBlank="1" showInputMessage="1" showErrorMessage="1" promptTitle="Quantity Needed in Year 3" prompt="Input the quantity of Item 25 needed in Year 3." sqref="G29" xr:uid="{57288EC0-AFBB-4E70-889F-D5FC444D39B7}"/>
    <dataValidation allowBlank="1" showInputMessage="1" showErrorMessage="1" promptTitle="Quantity Needed in Year 3" prompt="Input the quantity of Item 26 needed in Year 3." sqref="G30" xr:uid="{42F7B184-3B6D-4D4B-9624-3C5418BB5511}"/>
    <dataValidation allowBlank="1" showInputMessage="1" showErrorMessage="1" promptTitle="Quantity Needed in Year 3" prompt="Input the quantity of Item 27 needed in Year 3." sqref="G31" xr:uid="{D2D1A6B6-2856-4AE8-8F45-6488CB9D2C22}"/>
    <dataValidation allowBlank="1" showInputMessage="1" showErrorMessage="1" promptTitle="Quantity Needed in Year 3" prompt="Input the quantity of Item 28 needed in Year 3." sqref="G32" xr:uid="{28EFAACF-90E0-45E0-856C-6FF2ABAE7649}"/>
    <dataValidation allowBlank="1" showInputMessage="1" showErrorMessage="1" promptTitle="Quantity Needed in Year 3" prompt="Input the quantity of Item 29 needed in Year 3." sqref="G33" xr:uid="{B31C969D-F8A6-4810-8FF4-B6C966E7CB82}"/>
    <dataValidation allowBlank="1" showInputMessage="1" showErrorMessage="1" promptTitle="Quantity Needed in Year 3" prompt="Input the quantity of Item 30 needed in Year 3." sqref="G34" xr:uid="{EF8C9A68-0116-41EE-8E44-408C6ADF7C2C}"/>
    <dataValidation allowBlank="1" showInputMessage="1" showErrorMessage="1" promptTitle="Quantity Needed in Year 3" prompt="Input the quantity of Item 31 needed in Year 3." sqref="G35" xr:uid="{801762A9-8265-430F-9D7E-89892C936BFF}"/>
    <dataValidation allowBlank="1" showInputMessage="1" showErrorMessage="1" promptTitle="Quantity Needed in Year 3" prompt="Input the quantity of Item 32 needed in Year 3." sqref="G36" xr:uid="{0AAB010F-8E28-42E0-9129-AA659D70C90C}"/>
    <dataValidation allowBlank="1" showInputMessage="1" showErrorMessage="1" promptTitle="Quantity Needed in Year 3" prompt="Input the quantity of Item 33 needed in Year 3." sqref="G37" xr:uid="{20AB1F0B-AA3F-4B46-8CC7-FF17624E53D6}"/>
    <dataValidation allowBlank="1" showInputMessage="1" showErrorMessage="1" promptTitle="Quantity Needed in Year 3" prompt="Input the quantity of Item 34 needed in Year 3." sqref="G38" xr:uid="{D58B4761-F6A1-4295-A8CA-0F9246C87460}"/>
    <dataValidation allowBlank="1" showInputMessage="1" showErrorMessage="1" promptTitle="Quantity Needed in Year 3" prompt="Input the quantity of Item 35 needed in Year 3." sqref="G39" xr:uid="{8889632C-D44E-45F0-9C10-0051766F6C81}"/>
  </dataValidations>
  <hyperlinks>
    <hyperlink ref="A3" location="Instructions!A46:A50" display="Instructions for completing this table are included on the &quot;Instructions&quot; sheet of this workbook. " xr:uid="{4082D62D-B261-4092-98BD-51D9F41C7B28}"/>
  </hyperlinks>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CD4C1-6F71-4B36-A01A-F9F9BE56913F}">
  <sheetPr>
    <tabColor theme="8" tint="0.59999389629810485"/>
  </sheetPr>
  <dimension ref="A1:H51"/>
  <sheetViews>
    <sheetView showGridLines="0" zoomScale="80" zoomScaleNormal="80" workbookViewId="0">
      <selection activeCell="A15" sqref="A15"/>
    </sheetView>
  </sheetViews>
  <sheetFormatPr defaultColWidth="9.28515625" defaultRowHeight="15" x14ac:dyDescent="0.25"/>
  <cols>
    <col min="1" max="1" width="54.7109375" customWidth="1"/>
    <col min="2" max="4" width="18.28515625" bestFit="1" customWidth="1"/>
    <col min="5" max="8" width="18.28515625" customWidth="1"/>
  </cols>
  <sheetData>
    <row r="1" spans="1:8" ht="26.25" x14ac:dyDescent="0.4">
      <c r="A1" s="10" t="s">
        <v>5</v>
      </c>
    </row>
    <row r="2" spans="1:8" ht="15.75" x14ac:dyDescent="0.25">
      <c r="A2" s="41" t="s">
        <v>172</v>
      </c>
      <c r="B2" s="86"/>
      <c r="C2" s="86"/>
      <c r="D2" s="86"/>
      <c r="E2" s="86"/>
    </row>
    <row r="3" spans="1:8" ht="31.5" x14ac:dyDescent="0.25">
      <c r="A3" s="87" t="s">
        <v>80</v>
      </c>
      <c r="B3" s="88" t="s">
        <v>97</v>
      </c>
      <c r="C3" s="88" t="s">
        <v>98</v>
      </c>
      <c r="D3" s="88" t="s">
        <v>99</v>
      </c>
      <c r="E3" s="89" t="s">
        <v>216</v>
      </c>
      <c r="F3" s="89" t="s">
        <v>215</v>
      </c>
      <c r="G3" s="89" t="s">
        <v>217</v>
      </c>
      <c r="H3" s="90" t="s">
        <v>81</v>
      </c>
    </row>
    <row r="4" spans="1:8" x14ac:dyDescent="0.25">
      <c r="A4" s="18"/>
      <c r="B4" s="6"/>
      <c r="C4" s="6"/>
      <c r="D4" s="6"/>
      <c r="E4" s="12">
        <f>ROUND(Equipment_Costs[[#This Row],[Year 1 Costs]], 0)</f>
        <v>0</v>
      </c>
      <c r="F4" s="12">
        <f>ROUND(Equipment_Costs[[#This Row],[Year 2 Costs]], 0)</f>
        <v>0</v>
      </c>
      <c r="G4" s="12">
        <f>ROUND(Equipment_Costs[[#This Row],[Year 3 Costs]], 0)</f>
        <v>0</v>
      </c>
      <c r="H4" s="12">
        <f t="shared" ref="H4:H9" si="0">SUM(E4:G4)</f>
        <v>0</v>
      </c>
    </row>
    <row r="5" spans="1:8" x14ac:dyDescent="0.25">
      <c r="A5" s="18"/>
      <c r="B5" s="6"/>
      <c r="C5" s="6"/>
      <c r="D5" s="6"/>
      <c r="E5" s="12">
        <f>ROUND(Equipment_Costs[[#This Row],[Year 1 Costs]], 0)</f>
        <v>0</v>
      </c>
      <c r="F5" s="12">
        <f>ROUND(Equipment_Costs[[#This Row],[Year 2 Costs]], 0)</f>
        <v>0</v>
      </c>
      <c r="G5" s="12">
        <f>ROUND(Equipment_Costs[[#This Row],[Year 3 Costs]], 0)</f>
        <v>0</v>
      </c>
      <c r="H5" s="12">
        <f t="shared" si="0"/>
        <v>0</v>
      </c>
    </row>
    <row r="6" spans="1:8" x14ac:dyDescent="0.25">
      <c r="A6" s="18"/>
      <c r="B6" s="6"/>
      <c r="C6" s="6"/>
      <c r="D6" s="6"/>
      <c r="E6" s="12">
        <f>ROUND(Equipment_Costs[[#This Row],[Year 1 Costs]], 0)</f>
        <v>0</v>
      </c>
      <c r="F6" s="12">
        <f>ROUND(Equipment_Costs[[#This Row],[Year 2 Costs]], 0)</f>
        <v>0</v>
      </c>
      <c r="G6" s="12">
        <f>ROUND(Equipment_Costs[[#This Row],[Year 3 Costs]], 0)</f>
        <v>0</v>
      </c>
      <c r="H6" s="12">
        <f t="shared" si="0"/>
        <v>0</v>
      </c>
    </row>
    <row r="7" spans="1:8" x14ac:dyDescent="0.25">
      <c r="A7" s="18"/>
      <c r="B7" s="6"/>
      <c r="C7" s="6"/>
      <c r="D7" s="6"/>
      <c r="E7" s="12">
        <f>ROUND(Equipment_Costs[[#This Row],[Year 1 Costs]], 0)</f>
        <v>0</v>
      </c>
      <c r="F7" s="12">
        <f>ROUND(Equipment_Costs[[#This Row],[Year 2 Costs]], 0)</f>
        <v>0</v>
      </c>
      <c r="G7" s="12">
        <f>ROUND(Equipment_Costs[[#This Row],[Year 3 Costs]], 0)</f>
        <v>0</v>
      </c>
      <c r="H7" s="12">
        <f t="shared" si="0"/>
        <v>0</v>
      </c>
    </row>
    <row r="8" spans="1:8" x14ac:dyDescent="0.25">
      <c r="A8" s="18"/>
      <c r="B8" s="6"/>
      <c r="C8" s="6"/>
      <c r="D8" s="6"/>
      <c r="E8" s="12">
        <f>ROUND(Equipment_Costs[[#This Row],[Year 1 Costs]], 0)</f>
        <v>0</v>
      </c>
      <c r="F8" s="12">
        <f>ROUND(Equipment_Costs[[#This Row],[Year 2 Costs]], 0)</f>
        <v>0</v>
      </c>
      <c r="G8" s="12">
        <f>ROUND(Equipment_Costs[[#This Row],[Year 3 Costs]], 0)</f>
        <v>0</v>
      </c>
      <c r="H8" s="12">
        <f t="shared" si="0"/>
        <v>0</v>
      </c>
    </row>
    <row r="9" spans="1:8" x14ac:dyDescent="0.25">
      <c r="A9" s="19"/>
      <c r="B9" s="7"/>
      <c r="C9" s="7"/>
      <c r="D9" s="7"/>
      <c r="E9" s="91">
        <f>ROUND(Equipment_Costs[[#This Row],[Year 1 Costs]], 0)</f>
        <v>0</v>
      </c>
      <c r="F9" s="91">
        <f>ROUND(Equipment_Costs[[#This Row],[Year 2 Costs]], 0)</f>
        <v>0</v>
      </c>
      <c r="G9" s="91">
        <f>ROUND(Equipment_Costs[[#This Row],[Year 3 Costs]], 0)</f>
        <v>0</v>
      </c>
      <c r="H9" s="12">
        <f t="shared" si="0"/>
        <v>0</v>
      </c>
    </row>
    <row r="10" spans="1:8" ht="19.5" customHeight="1" x14ac:dyDescent="0.25">
      <c r="A10" s="25" t="s">
        <v>88</v>
      </c>
    </row>
    <row r="11" spans="1:8" ht="21" x14ac:dyDescent="0.35">
      <c r="A11" s="9" t="s">
        <v>82</v>
      </c>
    </row>
    <row r="12" spans="1:8" ht="15.75" x14ac:dyDescent="0.25">
      <c r="A12" s="17" t="s">
        <v>90</v>
      </c>
      <c r="B12" s="17" t="s">
        <v>81</v>
      </c>
    </row>
    <row r="13" spans="1:8" x14ac:dyDescent="0.25">
      <c r="A13" s="16" t="s">
        <v>15</v>
      </c>
      <c r="B13" s="12">
        <f>SUM(E4:E9)</f>
        <v>0</v>
      </c>
    </row>
    <row r="14" spans="1:8" x14ac:dyDescent="0.25">
      <c r="A14" s="16" t="s">
        <v>16</v>
      </c>
      <c r="B14" s="12">
        <f>SUM(F4:F9)</f>
        <v>0</v>
      </c>
    </row>
    <row r="15" spans="1:8" x14ac:dyDescent="0.25">
      <c r="A15" s="49" t="s">
        <v>17</v>
      </c>
      <c r="B15" s="91">
        <f>SUM(G4:G9)</f>
        <v>0</v>
      </c>
    </row>
    <row r="16" spans="1:8" x14ac:dyDescent="0.25">
      <c r="A16" s="27" t="s">
        <v>81</v>
      </c>
      <c r="B16" s="28">
        <f>SUM(B13:B15)</f>
        <v>0</v>
      </c>
    </row>
    <row r="17" spans="1:8" ht="20.65" customHeight="1" x14ac:dyDescent="0.25">
      <c r="A17" s="25" t="s">
        <v>88</v>
      </c>
    </row>
    <row r="18" spans="1:8" ht="26.25" x14ac:dyDescent="0.4">
      <c r="A18" s="10" t="s">
        <v>6</v>
      </c>
    </row>
    <row r="19" spans="1:8" ht="15.75" x14ac:dyDescent="0.25">
      <c r="A19" s="41" t="s">
        <v>172</v>
      </c>
      <c r="B19" s="86"/>
      <c r="C19" s="86"/>
      <c r="D19" s="86"/>
      <c r="E19" s="86"/>
    </row>
    <row r="20" spans="1:8" ht="31.5" x14ac:dyDescent="0.25">
      <c r="A20" s="87" t="s">
        <v>83</v>
      </c>
      <c r="B20" s="88" t="s">
        <v>97</v>
      </c>
      <c r="C20" s="88" t="s">
        <v>98</v>
      </c>
      <c r="D20" s="88" t="s">
        <v>99</v>
      </c>
      <c r="E20" s="89" t="s">
        <v>216</v>
      </c>
      <c r="F20" s="89" t="s">
        <v>215</v>
      </c>
      <c r="G20" s="89" t="s">
        <v>217</v>
      </c>
      <c r="H20" s="90" t="s">
        <v>81</v>
      </c>
    </row>
    <row r="21" spans="1:8" x14ac:dyDescent="0.25">
      <c r="A21" s="18"/>
      <c r="B21" s="6"/>
      <c r="C21" s="6"/>
      <c r="D21" s="6"/>
      <c r="E21" s="12">
        <f>ROUND(Rental_Costs[[#This Row],[Year 1 Costs]], 0)</f>
        <v>0</v>
      </c>
      <c r="F21" s="12">
        <f>ROUND(Rental_Costs[[#This Row],[Year 2 Costs]], 0)</f>
        <v>0</v>
      </c>
      <c r="G21" s="12">
        <f>ROUND(Rental_Costs[[#This Row],[Year 3 Costs]], 0)</f>
        <v>0</v>
      </c>
      <c r="H21" s="12">
        <f t="shared" ref="H21:H26" si="1">SUM(E21:G21)</f>
        <v>0</v>
      </c>
    </row>
    <row r="22" spans="1:8" x14ac:dyDescent="0.25">
      <c r="A22" s="18"/>
      <c r="B22" s="6"/>
      <c r="C22" s="6"/>
      <c r="D22" s="6"/>
      <c r="E22" s="12">
        <f>ROUND(Rental_Costs[[#This Row],[Year 1 Costs]], 0)</f>
        <v>0</v>
      </c>
      <c r="F22" s="12">
        <f>ROUND(Rental_Costs[[#This Row],[Year 2 Costs]], 0)</f>
        <v>0</v>
      </c>
      <c r="G22" s="12">
        <f>ROUND(Rental_Costs[[#This Row],[Year 3 Costs]], 0)</f>
        <v>0</v>
      </c>
      <c r="H22" s="12">
        <f t="shared" si="1"/>
        <v>0</v>
      </c>
    </row>
    <row r="23" spans="1:8" x14ac:dyDescent="0.25">
      <c r="A23" s="18"/>
      <c r="B23" s="6"/>
      <c r="C23" s="6"/>
      <c r="D23" s="6"/>
      <c r="E23" s="12">
        <f>ROUND(Rental_Costs[[#This Row],[Year 1 Costs]], 0)</f>
        <v>0</v>
      </c>
      <c r="F23" s="12">
        <f>ROUND(Rental_Costs[[#This Row],[Year 2 Costs]], 0)</f>
        <v>0</v>
      </c>
      <c r="G23" s="12">
        <f>ROUND(Rental_Costs[[#This Row],[Year 3 Costs]], 0)</f>
        <v>0</v>
      </c>
      <c r="H23" s="12">
        <f t="shared" si="1"/>
        <v>0</v>
      </c>
    </row>
    <row r="24" spans="1:8" x14ac:dyDescent="0.25">
      <c r="A24" s="18"/>
      <c r="B24" s="6"/>
      <c r="C24" s="6"/>
      <c r="D24" s="6"/>
      <c r="E24" s="12">
        <f>ROUND(Rental_Costs[[#This Row],[Year 1 Costs]], 0)</f>
        <v>0</v>
      </c>
      <c r="F24" s="12">
        <f>ROUND(Rental_Costs[[#This Row],[Year 2 Costs]], 0)</f>
        <v>0</v>
      </c>
      <c r="G24" s="12">
        <f>ROUND(Rental_Costs[[#This Row],[Year 3 Costs]], 0)</f>
        <v>0</v>
      </c>
      <c r="H24" s="12">
        <f t="shared" si="1"/>
        <v>0</v>
      </c>
    </row>
    <row r="25" spans="1:8" x14ac:dyDescent="0.25">
      <c r="A25" s="18"/>
      <c r="B25" s="6"/>
      <c r="C25" s="6"/>
      <c r="D25" s="6"/>
      <c r="E25" s="12">
        <f>ROUND(Rental_Costs[[#This Row],[Year 1 Costs]], 0)</f>
        <v>0</v>
      </c>
      <c r="F25" s="12">
        <f>ROUND(Rental_Costs[[#This Row],[Year 2 Costs]], 0)</f>
        <v>0</v>
      </c>
      <c r="G25" s="12">
        <f>ROUND(Rental_Costs[[#This Row],[Year 3 Costs]], 0)</f>
        <v>0</v>
      </c>
      <c r="H25" s="12">
        <f t="shared" si="1"/>
        <v>0</v>
      </c>
    </row>
    <row r="26" spans="1:8" x14ac:dyDescent="0.25">
      <c r="A26" s="19"/>
      <c r="B26" s="7"/>
      <c r="C26" s="7"/>
      <c r="D26" s="7"/>
      <c r="E26" s="91">
        <f>ROUND(Rental_Costs[[#This Row],[Year 1 Costs]], 0)</f>
        <v>0</v>
      </c>
      <c r="F26" s="91">
        <f>ROUND(Rental_Costs[[#This Row],[Year 2 Costs]], 0)</f>
        <v>0</v>
      </c>
      <c r="G26" s="91">
        <f>ROUND(Rental_Costs[[#This Row],[Year 3 Costs]], 0)</f>
        <v>0</v>
      </c>
      <c r="H26" s="12">
        <f t="shared" si="1"/>
        <v>0</v>
      </c>
    </row>
    <row r="27" spans="1:8" ht="20.65" customHeight="1" x14ac:dyDescent="0.25">
      <c r="A27" s="25" t="s">
        <v>88</v>
      </c>
    </row>
    <row r="28" spans="1:8" ht="21" x14ac:dyDescent="0.35">
      <c r="A28" s="9" t="s">
        <v>210</v>
      </c>
    </row>
    <row r="29" spans="1:8" ht="15.75" x14ac:dyDescent="0.25">
      <c r="A29" s="17" t="s">
        <v>90</v>
      </c>
      <c r="B29" s="17" t="s">
        <v>81</v>
      </c>
    </row>
    <row r="30" spans="1:8" x14ac:dyDescent="0.25">
      <c r="A30" s="16" t="s">
        <v>15</v>
      </c>
      <c r="B30" s="12">
        <f>SUM(E21:E26)</f>
        <v>0</v>
      </c>
    </row>
    <row r="31" spans="1:8" x14ac:dyDescent="0.25">
      <c r="A31" s="16" t="s">
        <v>16</v>
      </c>
      <c r="B31" s="12">
        <f>SUM(F21:F26)</f>
        <v>0</v>
      </c>
    </row>
    <row r="32" spans="1:8" x14ac:dyDescent="0.25">
      <c r="A32" s="49" t="s">
        <v>17</v>
      </c>
      <c r="B32" s="91">
        <f>SUM(G21:G26)</f>
        <v>0</v>
      </c>
    </row>
    <row r="33" spans="1:8" x14ac:dyDescent="0.25">
      <c r="A33" s="27" t="s">
        <v>81</v>
      </c>
      <c r="B33" s="28">
        <f>SUM(B30:B32)</f>
        <v>0</v>
      </c>
    </row>
    <row r="34" spans="1:8" ht="20.65" customHeight="1" x14ac:dyDescent="0.25">
      <c r="A34" s="25" t="s">
        <v>88</v>
      </c>
    </row>
    <row r="35" spans="1:8" ht="26.25" x14ac:dyDescent="0.4">
      <c r="A35" s="10" t="s">
        <v>191</v>
      </c>
    </row>
    <row r="36" spans="1:8" ht="15.75" x14ac:dyDescent="0.25">
      <c r="A36" s="41" t="s">
        <v>172</v>
      </c>
      <c r="B36" s="86"/>
      <c r="C36" s="86"/>
      <c r="D36" s="86"/>
      <c r="E36" s="86"/>
    </row>
    <row r="37" spans="1:8" ht="31.5" x14ac:dyDescent="0.25">
      <c r="A37" s="92" t="s">
        <v>84</v>
      </c>
      <c r="B37" s="88" t="s">
        <v>97</v>
      </c>
      <c r="C37" s="88" t="s">
        <v>98</v>
      </c>
      <c r="D37" s="88" t="s">
        <v>99</v>
      </c>
      <c r="E37" s="89" t="s">
        <v>216</v>
      </c>
      <c r="F37" s="89" t="s">
        <v>215</v>
      </c>
      <c r="G37" s="89" t="s">
        <v>217</v>
      </c>
      <c r="H37" s="90" t="s">
        <v>81</v>
      </c>
    </row>
    <row r="38" spans="1:8" x14ac:dyDescent="0.25">
      <c r="A38" s="18"/>
      <c r="B38" s="6"/>
      <c r="C38" s="6"/>
      <c r="D38" s="6"/>
      <c r="E38" s="12">
        <f>ROUND(Other_Direct_Costs[[#This Row],[Year 1 Costs]], 0)</f>
        <v>0</v>
      </c>
      <c r="F38" s="12">
        <f>ROUND(Other_Direct_Costs[[#This Row],[Year 2 Costs]], 0)</f>
        <v>0</v>
      </c>
      <c r="G38" s="12">
        <f>ROUND(Other_Direct_Costs[[#This Row],[Year 3 Costs]], 0)</f>
        <v>0</v>
      </c>
      <c r="H38" s="12">
        <f t="shared" ref="H38:H43" si="2">SUM(E38:G38)</f>
        <v>0</v>
      </c>
    </row>
    <row r="39" spans="1:8" x14ac:dyDescent="0.25">
      <c r="A39" s="18"/>
      <c r="B39" s="6"/>
      <c r="C39" s="6"/>
      <c r="D39" s="6"/>
      <c r="E39" s="12">
        <f>ROUND(Other_Direct_Costs[[#This Row],[Year 1 Costs]], 0)</f>
        <v>0</v>
      </c>
      <c r="F39" s="12">
        <f>ROUND(Other_Direct_Costs[[#This Row],[Year 2 Costs]], 0)</f>
        <v>0</v>
      </c>
      <c r="G39" s="12">
        <f>ROUND(Other_Direct_Costs[[#This Row],[Year 3 Costs]], 0)</f>
        <v>0</v>
      </c>
      <c r="H39" s="12">
        <f t="shared" si="2"/>
        <v>0</v>
      </c>
    </row>
    <row r="40" spans="1:8" x14ac:dyDescent="0.25">
      <c r="A40" s="18"/>
      <c r="B40" s="6"/>
      <c r="C40" s="6"/>
      <c r="D40" s="6"/>
      <c r="E40" s="12">
        <f>ROUND(Other_Direct_Costs[[#This Row],[Year 1 Costs]], 0)</f>
        <v>0</v>
      </c>
      <c r="F40" s="12">
        <f>ROUND(Other_Direct_Costs[[#This Row],[Year 2 Costs]], 0)</f>
        <v>0</v>
      </c>
      <c r="G40" s="12">
        <f>ROUND(Other_Direct_Costs[[#This Row],[Year 3 Costs]], 0)</f>
        <v>0</v>
      </c>
      <c r="H40" s="12">
        <f t="shared" si="2"/>
        <v>0</v>
      </c>
    </row>
    <row r="41" spans="1:8" x14ac:dyDescent="0.25">
      <c r="A41" s="18"/>
      <c r="B41" s="6"/>
      <c r="C41" s="6"/>
      <c r="D41" s="6"/>
      <c r="E41" s="12">
        <f>ROUND(Other_Direct_Costs[[#This Row],[Year 1 Costs]], 0)</f>
        <v>0</v>
      </c>
      <c r="F41" s="12">
        <f>ROUND(Other_Direct_Costs[[#This Row],[Year 2 Costs]], 0)</f>
        <v>0</v>
      </c>
      <c r="G41" s="12">
        <f>ROUND(Other_Direct_Costs[[#This Row],[Year 3 Costs]], 0)</f>
        <v>0</v>
      </c>
      <c r="H41" s="12">
        <f t="shared" si="2"/>
        <v>0</v>
      </c>
    </row>
    <row r="42" spans="1:8" x14ac:dyDescent="0.25">
      <c r="A42" s="18"/>
      <c r="B42" s="6"/>
      <c r="C42" s="6"/>
      <c r="D42" s="6"/>
      <c r="E42" s="12">
        <f>ROUND(Other_Direct_Costs[[#This Row],[Year 1 Costs]], 0)</f>
        <v>0</v>
      </c>
      <c r="F42" s="12">
        <f>ROUND(Other_Direct_Costs[[#This Row],[Year 2 Costs]], 0)</f>
        <v>0</v>
      </c>
      <c r="G42" s="12">
        <f>ROUND(Other_Direct_Costs[[#This Row],[Year 3 Costs]], 0)</f>
        <v>0</v>
      </c>
      <c r="H42" s="12">
        <f t="shared" si="2"/>
        <v>0</v>
      </c>
    </row>
    <row r="43" spans="1:8" x14ac:dyDescent="0.25">
      <c r="A43" s="19"/>
      <c r="B43" s="7"/>
      <c r="C43" s="7"/>
      <c r="D43" s="7"/>
      <c r="E43" s="91">
        <f>ROUND(Other_Direct_Costs[[#This Row],[Year 1 Costs]], 0)</f>
        <v>0</v>
      </c>
      <c r="F43" s="91">
        <f>ROUND(Other_Direct_Costs[[#This Row],[Year 2 Costs]], 0)</f>
        <v>0</v>
      </c>
      <c r="G43" s="91">
        <f>ROUND(Other_Direct_Costs[[#This Row],[Year 3 Costs]], 0)</f>
        <v>0</v>
      </c>
      <c r="H43" s="12">
        <f t="shared" si="2"/>
        <v>0</v>
      </c>
    </row>
    <row r="44" spans="1:8" ht="20.65" customHeight="1" x14ac:dyDescent="0.25">
      <c r="A44" s="25" t="s">
        <v>88</v>
      </c>
      <c r="B44" s="93"/>
      <c r="C44" s="93"/>
      <c r="D44" s="93"/>
    </row>
    <row r="45" spans="1:8" ht="21" x14ac:dyDescent="0.35">
      <c r="A45" s="9" t="s">
        <v>85</v>
      </c>
    </row>
    <row r="46" spans="1:8" ht="15.75" x14ac:dyDescent="0.25">
      <c r="A46" s="17" t="s">
        <v>90</v>
      </c>
      <c r="B46" s="17" t="s">
        <v>81</v>
      </c>
    </row>
    <row r="47" spans="1:8" x14ac:dyDescent="0.25">
      <c r="A47" s="16" t="s">
        <v>15</v>
      </c>
      <c r="B47" s="12">
        <f>SUM(E38:E43)</f>
        <v>0</v>
      </c>
    </row>
    <row r="48" spans="1:8" x14ac:dyDescent="0.25">
      <c r="A48" s="16" t="s">
        <v>16</v>
      </c>
      <c r="B48" s="12">
        <f>SUM(F38:F43)</f>
        <v>0</v>
      </c>
    </row>
    <row r="49" spans="1:2" x14ac:dyDescent="0.25">
      <c r="A49" s="49" t="s">
        <v>17</v>
      </c>
      <c r="B49" s="91">
        <f>SUM(G38:G43)</f>
        <v>0</v>
      </c>
    </row>
    <row r="50" spans="1:2" x14ac:dyDescent="0.25">
      <c r="A50" s="27" t="s">
        <v>81</v>
      </c>
      <c r="B50" s="28">
        <f>SUM(B47:B49)</f>
        <v>0</v>
      </c>
    </row>
    <row r="51" spans="1:2" x14ac:dyDescent="0.25">
      <c r="A51" s="24" t="s">
        <v>208</v>
      </c>
    </row>
  </sheetData>
  <sheetProtection algorithmName="SHA-512" hashValue="QtO9FAJv9FGFtHX2hFWzLwIdpiynQOEwzqTqB9kLHyOY1OCGQbrO7V9uLLDYzq84twEqnVeM4X7KfaEU89K+Ug==" saltValue="1RZKc568lHpsM1AbnTSE+g==" spinCount="100000" sheet="1" objects="1" scenarios="1"/>
  <dataValidations count="72">
    <dataValidation allowBlank="1" showInputMessage="1" showErrorMessage="1" promptTitle="Equipment" prompt="Input Equipment Item 1 name." sqref="A4" xr:uid="{2D232C2A-6089-4D3B-8636-D0E590E58508}"/>
    <dataValidation allowBlank="1" showInputMessage="1" showErrorMessage="1" promptTitle="Equipment" prompt="Input Equipment Item 2 name." sqref="A5" xr:uid="{600FEBD8-068F-402F-A6FA-F3235EE76BF6}"/>
    <dataValidation allowBlank="1" showInputMessage="1" showErrorMessage="1" promptTitle="Equipment" prompt="Input Equipment Item 3 name." sqref="A6" xr:uid="{FFA54F1F-BBC6-4F74-956B-DD25C19536C5}"/>
    <dataValidation allowBlank="1" showInputMessage="1" showErrorMessage="1" promptTitle="Equipment" prompt="Input Equipment Item 4 name." sqref="A7" xr:uid="{929FFA7E-8FFA-4EDE-994F-E972CF602426}"/>
    <dataValidation allowBlank="1" showInputMessage="1" showErrorMessage="1" promptTitle="Equipment " prompt="Input Equipment Item 5 name." sqref="A8" xr:uid="{71387B26-8C12-4E36-8765-109C158069EC}"/>
    <dataValidation allowBlank="1" showInputMessage="1" showErrorMessage="1" promptTitle="Equipment " prompt="Input Equipment Item 6 name." sqref="A9" xr:uid="{923B837B-E575-4688-8117-85BEE7FC0F7E}"/>
    <dataValidation allowBlank="1" showInputMessage="1" showErrorMessage="1" promptTitle="Year 1 Costs" prompt="Input Year 1 costs for Equipment Item 1." sqref="B4" xr:uid="{9919AF3F-5EAB-4EFF-AF27-991C79E19E09}"/>
    <dataValidation allowBlank="1" showInputMessage="1" showErrorMessage="1" promptTitle="Year 1 Costs" prompt="Input Year 1 costs for Equipment Item 2." sqref="B5" xr:uid="{4C38504D-C12B-47ED-A45C-560353A85A06}"/>
    <dataValidation allowBlank="1" showInputMessage="1" showErrorMessage="1" promptTitle="Year 1 Costs" prompt="Input Year 1 costs for Equipment Item 3." sqref="B6" xr:uid="{C3CC7ACD-DA03-4888-9AFF-4435959308D2}"/>
    <dataValidation allowBlank="1" showInputMessage="1" showErrorMessage="1" promptTitle="Year 1 Costs" prompt="Input Year 1 costs for Equipment Item 4." sqref="B7" xr:uid="{AD060B72-1500-4054-AB62-B23EAB029CDC}"/>
    <dataValidation allowBlank="1" showInputMessage="1" showErrorMessage="1" promptTitle="Year 1 Costs" prompt="Input Year 1 costs for Equipment Item 5." sqref="B8" xr:uid="{CE10A1B2-1DE6-4BE6-AB72-12EDE3285628}"/>
    <dataValidation allowBlank="1" showInputMessage="1" showErrorMessage="1" promptTitle="Year 1 Costs" prompt="Input Year 1 costs for Equipment Item 6." sqref="B9" xr:uid="{AA6D94B5-E595-4533-A9D3-2634C9DC9C9E}"/>
    <dataValidation allowBlank="1" showInputMessage="1" showErrorMessage="1" promptTitle="Year 2 Costs" prompt="Input Year 2 costs for Equipment Item 1." sqref="C4" xr:uid="{F4F421A7-8A80-47FC-95E3-211DE4D2FB59}"/>
    <dataValidation allowBlank="1" showInputMessage="1" showErrorMessage="1" promptTitle="Year 2 Costs" prompt="Input Year 2 costs for Equipment Item 2." sqref="C5" xr:uid="{2B8D79D9-44CE-41A6-A087-8502A7513AA9}"/>
    <dataValidation allowBlank="1" showInputMessage="1" showErrorMessage="1" promptTitle="Year 2 Costs" prompt="Input Year 2 costs for Equipment Item 3." sqref="C6" xr:uid="{670402A0-27D9-47E3-9385-11647A94C251}"/>
    <dataValidation allowBlank="1" showInputMessage="1" showErrorMessage="1" promptTitle="Year 2 Costs" prompt="Input Year 2 costs for Equipment Item 4." sqref="C7" xr:uid="{A348B0C3-6A3F-414F-9D38-6F7B6923D7A6}"/>
    <dataValidation allowBlank="1" showInputMessage="1" showErrorMessage="1" promptTitle="Year 2 Costs" prompt="Input Year 2 costs for Equipment Item 5." sqref="C8" xr:uid="{3B7A2F4E-E55E-403A-A829-E09401361BD6}"/>
    <dataValidation allowBlank="1" showInputMessage="1" showErrorMessage="1" promptTitle="Year 2 Costs" prompt="Input Year 2 costs for Equipment Item 6." sqref="C9" xr:uid="{5013274F-5DB0-4858-9A2E-05B92ECA2B2B}"/>
    <dataValidation allowBlank="1" showInputMessage="1" showErrorMessage="1" promptTitle="Rent" prompt="Input Rental Item/Facility 1 name." sqref="A21" xr:uid="{30685EF7-4D13-4886-A3D9-EBB14C5C846B}"/>
    <dataValidation allowBlank="1" showInputMessage="1" showErrorMessage="1" promptTitle="Rent" prompt="Input Rental Item/Facility 2 name." sqref="A22" xr:uid="{91AC21BC-5430-4B74-9178-D04948D9DBF0}"/>
    <dataValidation allowBlank="1" showInputMessage="1" showErrorMessage="1" promptTitle="Rent" prompt="Input Rental Item/Facility 3 name." sqref="A23" xr:uid="{026675A1-87B4-4F7D-9C37-B777DA9B0869}"/>
    <dataValidation allowBlank="1" showInputMessage="1" showErrorMessage="1" promptTitle="Rent" prompt="Input Rental Item/Facility 4 name." sqref="A24" xr:uid="{70B4FAD4-09E9-405D-BBCB-49912E10ADC8}"/>
    <dataValidation allowBlank="1" showInputMessage="1" showErrorMessage="1" promptTitle="Rent" prompt="Input Rental Item/Facility 5 name." sqref="A25" xr:uid="{F50E1F30-5B78-431E-9972-DD7BE8283DF8}"/>
    <dataValidation allowBlank="1" showInputMessage="1" showErrorMessage="1" promptTitle="Rent" prompt="Input Rental Item/Facility 6 name." sqref="A26" xr:uid="{AD1EA314-1AD2-4BE6-B13F-1947FE2178B4}"/>
    <dataValidation allowBlank="1" showInputMessage="1" showErrorMessage="1" promptTitle="Year 1 Costs" prompt="Input Year 1 costs for Rental Item/Facility 1." sqref="B21" xr:uid="{665828DC-F307-4727-B5B5-81D327DDC755}"/>
    <dataValidation allowBlank="1" showInputMessage="1" showErrorMessage="1" promptTitle="Year 1 Costs" prompt="Input Year 1 costs for Rental Item/Facility 2." sqref="B22" xr:uid="{32758A3B-531B-45BD-A8DF-1A3693ED935D}"/>
    <dataValidation allowBlank="1" showInputMessage="1" showErrorMessage="1" promptTitle="Year 1 Costs" prompt="Input Year 1 costs for Rental Item/Facility 3." sqref="B23" xr:uid="{EC5F8549-8775-459A-AC65-FC882396CF8B}"/>
    <dataValidation allowBlank="1" showInputMessage="1" showErrorMessage="1" promptTitle="Year 1 Costs" prompt="Input Year 1 costs for Rental Item/Facility 4." sqref="B24" xr:uid="{E259D616-550C-4837-95A3-40F2D372AFFC}"/>
    <dataValidation allowBlank="1" showInputMessage="1" showErrorMessage="1" promptTitle="Year 1 Costs" prompt="Input Year 1 costs for Rental Item/Facility 5." sqref="B25" xr:uid="{7D9FAD51-7918-4686-BA00-0F3E23864DE4}"/>
    <dataValidation allowBlank="1" showInputMessage="1" showErrorMessage="1" promptTitle="Year 1 Costs" prompt="Input Year 1 costs for Rental Item/Facility 6." sqref="B26" xr:uid="{EFBB4F85-C91A-43E9-98C3-5B3E6703174A}"/>
    <dataValidation allowBlank="1" showInputMessage="1" showErrorMessage="1" promptTitle="Year 2 Costs" prompt="Input Year 2 costs for Rental Item/Facility 1." sqref="C21" xr:uid="{CBC87D02-644F-4448-AFC6-76B0CCEE720D}"/>
    <dataValidation allowBlank="1" showInputMessage="1" showErrorMessage="1" promptTitle="Year 2 Costs" prompt="Input Year 2 costs for Rental Item/Facility 2." sqref="C22" xr:uid="{541E33D4-43FD-419D-BEC4-7D07E69CC662}"/>
    <dataValidation allowBlank="1" showInputMessage="1" showErrorMessage="1" promptTitle="Year 2 Costs" prompt="Input Year 2 costs for Rental Item/Facility 3." sqref="C23" xr:uid="{A7B2B66A-C446-48B4-A374-FECF849D84DE}"/>
    <dataValidation allowBlank="1" showInputMessage="1" showErrorMessage="1" promptTitle="Year 2 Costs" prompt="Input Year 2 costs for Rental Item/Facility 4." sqref="C24" xr:uid="{741C0613-5F01-472B-A0CE-BD8B405BB36E}"/>
    <dataValidation allowBlank="1" showInputMessage="1" showErrorMessage="1" promptTitle="Year 2 Costs" prompt="Input Year 2 costs for Rental Item/Facility 5." sqref="C25" xr:uid="{DF5CE64F-0EE6-4A75-94DC-B69D3BA15DAF}"/>
    <dataValidation allowBlank="1" showInputMessage="1" showErrorMessage="1" promptTitle="Year 2 Costs" prompt="Input Year 2 costs for Rental Item/Facility 6." sqref="C26" xr:uid="{188F455A-D42E-43CE-9963-22E47A37E4A1}"/>
    <dataValidation allowBlank="1" showInputMessage="1" showErrorMessage="1" promptTitle="ODC" prompt="Input ODC #1 name." sqref="A38" xr:uid="{7ED1B67C-4FB8-4B5C-BD0D-574C3ABE6959}"/>
    <dataValidation allowBlank="1" showInputMessage="1" showErrorMessage="1" promptTitle="ODC" prompt="Input ODC #2 name." sqref="A39" xr:uid="{4459E89F-F75A-4646-9E20-C72655E78C24}"/>
    <dataValidation allowBlank="1" showInputMessage="1" showErrorMessage="1" promptTitle="ODC" prompt="Input ODC #3 name." sqref="A40" xr:uid="{CF12174D-72B0-4834-A1D6-282570C44923}"/>
    <dataValidation allowBlank="1" showInputMessage="1" showErrorMessage="1" promptTitle="ODC" prompt="Input ODC #4 name." sqref="A41" xr:uid="{FC6319B7-7571-4D24-B8B9-91D09D64ECFC}"/>
    <dataValidation allowBlank="1" showInputMessage="1" showErrorMessage="1" promptTitle="ODC " prompt="Input ODC #5 name." sqref="A42" xr:uid="{7569477C-EBBD-4F2D-990E-CFDDD8888DA2}"/>
    <dataValidation allowBlank="1" showInputMessage="1" showErrorMessage="1" promptTitle="ODC" prompt="Input ODC #6 name." sqref="A43" xr:uid="{2AA86812-1B76-4D04-B269-8DAA58B3532A}"/>
    <dataValidation allowBlank="1" showInputMessage="1" showErrorMessage="1" promptTitle="Year 1 Costs" prompt="Input Year 1 costs for ODC #1." sqref="B38" xr:uid="{ACBE6295-94E0-44DA-A44A-9B67756E703E}"/>
    <dataValidation allowBlank="1" showInputMessage="1" showErrorMessage="1" promptTitle="Year 1 Costs" prompt="Input Year 1 costs for ODC #2." sqref="B39" xr:uid="{0FB8D3CC-83B0-4EDB-B151-28974B5BD4C1}"/>
    <dataValidation allowBlank="1" showInputMessage="1" showErrorMessage="1" promptTitle="Year 1 Costs" prompt="Input Year 1 costs for ODC #3." sqref="B40" xr:uid="{2B07CD0E-1E7B-441C-BF7B-2286410CD9BA}"/>
    <dataValidation allowBlank="1" showInputMessage="1" showErrorMessage="1" promptTitle="Year 1 Costs" prompt="Input Year 1 costs for ODC #4." sqref="B41" xr:uid="{9D3012EC-673E-47CD-989E-9FA3DB21A0C2}"/>
    <dataValidation allowBlank="1" showInputMessage="1" showErrorMessage="1" promptTitle="Year 1 Costs" prompt="Input Year 1 costs for ODC #5." sqref="B42" xr:uid="{70723A2E-F3FD-4ADA-AC2A-1329FA4FF96E}"/>
    <dataValidation allowBlank="1" showInputMessage="1" showErrorMessage="1" promptTitle="Year 1 Costs" prompt="Input Year 1 costs for ODC #6." sqref="B43" xr:uid="{125C088E-91C4-4054-8746-1843C2A1D061}"/>
    <dataValidation allowBlank="1" showInputMessage="1" showErrorMessage="1" promptTitle="Year 2 Costs" prompt="Input Year 2 costs for ODC #1." sqref="C38" xr:uid="{5005A76E-7B0B-4ABD-BA41-A861CF2CDEF4}"/>
    <dataValidation allowBlank="1" showInputMessage="1" showErrorMessage="1" promptTitle="Year 2 Costs" prompt="Input Year 2 costs for ODC #2." sqref="C39" xr:uid="{310394B7-C6B9-4BEA-AB49-1592F23DCAB0}"/>
    <dataValidation allowBlank="1" showInputMessage="1" showErrorMessage="1" promptTitle="Year 2 Costs" prompt="Input Year 2 costs for ODC #3." sqref="C40" xr:uid="{D5FAA71A-DF23-4320-BAA7-D99FB365F2C9}"/>
    <dataValidation allowBlank="1" showInputMessage="1" showErrorMessage="1" promptTitle="Year 2 Costs" prompt="Input Year 2 costs for ODC #4." sqref="C41" xr:uid="{ED0B7B1A-838B-401B-8086-446E826B6425}"/>
    <dataValidation allowBlank="1" showInputMessage="1" showErrorMessage="1" promptTitle="Year 2 Costs" prompt="Input Year 2 costs for ODC #5." sqref="C42" xr:uid="{51A39815-9D78-4BCD-A410-FD08F2AEFF4B}"/>
    <dataValidation allowBlank="1" showInputMessage="1" showErrorMessage="1" promptTitle="Year 2 Costs" prompt="Input Year 2 costs for ODC #6." sqref="C43" xr:uid="{0608FC24-1E27-48BE-935D-05DB155EBC0C}"/>
    <dataValidation allowBlank="1" showInputMessage="1" showErrorMessage="1" promptTitle="Year 3 Costs" prompt="Input Year 3 costs for Equipment Item 1." sqref="D4" xr:uid="{0A19054F-93BF-4911-B66A-1B7912459DC3}"/>
    <dataValidation allowBlank="1" showInputMessage="1" showErrorMessage="1" promptTitle="Year 3 Costs" prompt="Input Year 3 costs for Equipment Item 2." sqref="D5" xr:uid="{BE1856AF-F0AE-4E4F-B58D-B2A46A153032}"/>
    <dataValidation allowBlank="1" showInputMessage="1" showErrorMessage="1" promptTitle="Year 3 Costs" prompt="Input Year 3 costs for Equipment Item 3." sqref="D6" xr:uid="{C4A47534-C960-448D-8699-5481A92FA171}"/>
    <dataValidation allowBlank="1" showInputMessage="1" showErrorMessage="1" promptTitle="Year 3 Costs" prompt="Input Year 3 costs for Equipment Item 4." sqref="D7" xr:uid="{42D32189-1C8C-499A-9922-A1CD87D9FB81}"/>
    <dataValidation allowBlank="1" showInputMessage="1" showErrorMessage="1" promptTitle="Year 3 Costs" prompt="Input Year 3 costs for Equipment Item 5." sqref="D8" xr:uid="{8FAE2F9C-536B-468C-85D5-C8A0D607545C}"/>
    <dataValidation allowBlank="1" showInputMessage="1" showErrorMessage="1" promptTitle="Year 3 Costs" prompt="Input Year 3 costs for Equipment Item 6." sqref="D9" xr:uid="{6175105D-EA7F-4C29-AFEE-F604CC47D0D0}"/>
    <dataValidation allowBlank="1" showInputMessage="1" showErrorMessage="1" promptTitle="Year 3 Costs" prompt="Input Year 3 costs for Rental Item/Facility 1." sqref="D21" xr:uid="{2BF146CF-9E88-4F77-8A7C-48B952CDFC84}"/>
    <dataValidation allowBlank="1" showInputMessage="1" showErrorMessage="1" promptTitle="Year 3 Costs" prompt="Input Year 3 costs for Rental Item/Facility 2." sqref="D22" xr:uid="{DB7B5DDB-7F83-42B4-A372-69AF9A1EE76F}"/>
    <dataValidation allowBlank="1" showInputMessage="1" showErrorMessage="1" promptTitle="Year 3 Costs" prompt="Input Year 3 costs for Rental Item/Facility 3." sqref="D23" xr:uid="{EBCBDB1B-A0EC-4481-A5AB-609AB09CCA25}"/>
    <dataValidation allowBlank="1" showInputMessage="1" showErrorMessage="1" promptTitle="Year 3 Costs" prompt="Input Year 3 costs for Rental Item/Facility 4." sqref="D24" xr:uid="{FF9004E0-AB71-476E-897F-00C5CFD787EC}"/>
    <dataValidation allowBlank="1" showInputMessage="1" showErrorMessage="1" promptTitle="Year 3 Costs" prompt="Input Year 3 costs for Rental Item/Facility 5." sqref="D25" xr:uid="{D0E7D8CF-3B50-443C-A344-F16B549081D3}"/>
    <dataValidation allowBlank="1" showInputMessage="1" showErrorMessage="1" promptTitle="Year 3 Costs" prompt="Input Year 3 costs for Rental Item/Facility 6." sqref="D26" xr:uid="{20C51C29-798C-4B05-A22B-8DEDB704A277}"/>
    <dataValidation allowBlank="1" showInputMessage="1" showErrorMessage="1" promptTitle="Year 3 Costs" prompt="Input Year 3 costs for ODC #1." sqref="D38" xr:uid="{28E82FD4-C082-4A7F-BCE3-E520AAD279CE}"/>
    <dataValidation allowBlank="1" showInputMessage="1" showErrorMessage="1" promptTitle="Year 3 Costs" prompt="Input Year 3 costs for ODC #2." sqref="D39" xr:uid="{71C7AF03-E1F1-4E80-B984-BE3C794BB366}"/>
    <dataValidation allowBlank="1" showInputMessage="1" showErrorMessage="1" promptTitle="Year 3 Costs" prompt="Input Year 3 costs for ODC #3." sqref="D40" xr:uid="{7EAD27AC-0067-4779-8ADB-416DF56274C9}"/>
    <dataValidation allowBlank="1" showInputMessage="1" showErrorMessage="1" promptTitle="Year 3 Costs" prompt="Input Year 3 costs for ODC #4." sqref="D41" xr:uid="{1C2548BD-9865-4C62-8DF5-B4B57607B529}"/>
    <dataValidation allowBlank="1" showInputMessage="1" showErrorMessage="1" promptTitle="Year 3 Costs" prompt="Input Year 3 costs for ODC #5." sqref="D42" xr:uid="{7704103A-8B4D-46D5-BFD3-4C7DA53659C6}"/>
    <dataValidation allowBlank="1" showInputMessage="1" showErrorMessage="1" promptTitle="Year 3 Costs" prompt="Input Year 3 costs for ODC #6." sqref="D43" xr:uid="{E6C91E67-B468-49F2-914E-16DF808BEDDA}"/>
  </dataValidations>
  <hyperlinks>
    <hyperlink ref="A2" location="Instructions!A52:A55" display="Instructions for completing this table are included on the &quot;Instructions&quot; sheet of this workbook. " xr:uid="{74263038-F807-4D4B-BF98-6D82E8D1F719}"/>
    <hyperlink ref="A19" location="Instructions!A57:A61" display="Instructions for completing this table are included on the &quot;Instructions&quot; sheet of this workbook. " xr:uid="{7BB336E9-DA85-4BA5-9F6F-7C5688DFBB38}"/>
    <hyperlink ref="A36" location="Instructions!A63:A68" display="Instructions for completing this table are included on the &quot;Instructions&quot; sheet of this workbook. " xr:uid="{3ADF5C04-7BC5-4464-8908-7A948C98CCB9}"/>
  </hyperlinks>
  <pageMargins left="0.7" right="0.7" top="0.75" bottom="0.75" header="0.3" footer="0.3"/>
  <pageSetup orientation="portrait" r:id="rId1"/>
  <ignoredErrors>
    <ignoredError sqref="E4:E9 F4:F9 G4:G9 E21:E26 F21:F26 G21:G26 E38:E43 F38:F43 G38:G43" unlockedFormula="1"/>
  </ignoredErrors>
  <tableParts count="6">
    <tablePart r:id="rId2"/>
    <tablePart r:id="rId3"/>
    <tablePart r:id="rId4"/>
    <tablePart r:id="rId5"/>
    <tablePart r:id="rId6"/>
    <tablePart r:id="rId7"/>
  </tableParts>
</worksheet>
</file>

<file path=docMetadata/LabelInfo.xml><?xml version="1.0" encoding="utf-8"?>
<clbl:labelList xmlns:clbl="http://schemas.microsoft.com/office/2020/mipLabelMetadata">
  <clbl:label id="{5593a1cf-fe85-4856-abd5-b4dae26e1063}" enabled="1" method="Standard" siteId="{0fc528a5-5d14-4d0d-a7be-f2487d8d0e3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Composite Budget Table</vt:lpstr>
      <vt:lpstr>Personnel</vt:lpstr>
      <vt:lpstr>Travel</vt:lpstr>
      <vt:lpstr>Materials and Supplies</vt:lpstr>
      <vt:lpstr>Equipment, Rent, ODC</vt:lpstr>
    </vt:vector>
  </TitlesOfParts>
  <Manager>"California Department of Pesticide Regulation, CDPR"</Manager>
  <Company>"California Department of Pesticide Regulation, CDPR"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SPM Grants Budget Tables</dc:title>
  <dc:subject>2027 SPM Grants Budget Tables</dc:subject>
  <dc:creator>"California Department of Pesticide Regulation, CDPR"</dc:creator>
  <cp:keywords/>
  <cp:lastModifiedBy>Castro, Eric@CDPR</cp:lastModifiedBy>
  <dcterms:created xsi:type="dcterms:W3CDTF">2023-02-28T16:10:14Z</dcterms:created>
  <dcterms:modified xsi:type="dcterms:W3CDTF">2026-07-20T20:23:17Z</dcterms:modified>
</cp:coreProperties>
</file>